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4915" windowHeight="12075"/>
  </bookViews>
  <sheets>
    <sheet name="Индикаторы" sheetId="2" r:id="rId1"/>
    <sheet name="Результат" sheetId="3" r:id="rId2"/>
    <sheet name="Финансирование" sheetId="4" r:id="rId3"/>
  </sheets>
  <definedNames>
    <definedName name="_xlnm.Print_Titles" localSheetId="0">Индикаторы!$3:$3</definedName>
    <definedName name="_xlnm.Print_Titles" localSheetId="1">Результат!$3:$3</definedName>
    <definedName name="_xlnm.Print_Titles" localSheetId="2">Финансирование!$A:$B,Финансирование!$3:$6</definedName>
  </definedNames>
  <calcPr calcId="144525"/>
</workbook>
</file>

<file path=xl/calcChain.xml><?xml version="1.0" encoding="utf-8"?>
<calcChain xmlns="http://schemas.openxmlformats.org/spreadsheetml/2006/main">
  <c r="AF30" i="4" l="1"/>
  <c r="AE30" i="4"/>
  <c r="AD30" i="4"/>
  <c r="AC30" i="4"/>
  <c r="AB30" i="4"/>
  <c r="AA30" i="4"/>
  <c r="Z30" i="4"/>
  <c r="Y30" i="4"/>
  <c r="X30" i="4"/>
  <c r="W30" i="4"/>
  <c r="N30" i="4"/>
  <c r="M30" i="4"/>
  <c r="D30" i="4"/>
  <c r="C30" i="4"/>
  <c r="AF29" i="4"/>
  <c r="AE29" i="4"/>
  <c r="AD29" i="4"/>
  <c r="AC29" i="4"/>
  <c r="AB29" i="4"/>
  <c r="AA29" i="4"/>
  <c r="Z29" i="4"/>
  <c r="Y29" i="4"/>
  <c r="X29" i="4"/>
  <c r="W29" i="4"/>
  <c r="N29" i="4"/>
  <c r="M29" i="4"/>
  <c r="D29" i="4"/>
  <c r="C29" i="4"/>
  <c r="AF28" i="4"/>
  <c r="AE28" i="4"/>
  <c r="AD28" i="4"/>
  <c r="AC28" i="4"/>
  <c r="AB28" i="4"/>
  <c r="AA28" i="4"/>
  <c r="Z28" i="4"/>
  <c r="Y28" i="4"/>
  <c r="X28" i="4"/>
  <c r="W28" i="4"/>
  <c r="N28" i="4"/>
  <c r="M28" i="4"/>
  <c r="D28" i="4"/>
  <c r="C28" i="4"/>
  <c r="AF27" i="4"/>
  <c r="AE27" i="4"/>
  <c r="AD27" i="4"/>
  <c r="AC27" i="4"/>
  <c r="AB27" i="4"/>
  <c r="AA27" i="4"/>
  <c r="Z27" i="4"/>
  <c r="Y27" i="4"/>
  <c r="X27" i="4"/>
  <c r="W27" i="4"/>
  <c r="N27" i="4"/>
  <c r="M27" i="4"/>
  <c r="D27" i="4"/>
  <c r="C27" i="4"/>
  <c r="AF26" i="4"/>
  <c r="AE26" i="4"/>
  <c r="AD26" i="4"/>
  <c r="AC26" i="4"/>
  <c r="AB26" i="4"/>
  <c r="AA26" i="4"/>
  <c r="Z26" i="4"/>
  <c r="Y26" i="4"/>
  <c r="X26" i="4"/>
  <c r="W26" i="4"/>
  <c r="N26" i="4"/>
  <c r="M26" i="4"/>
  <c r="D26" i="4"/>
  <c r="C26" i="4"/>
  <c r="AF25" i="4"/>
  <c r="AE25" i="4"/>
  <c r="AD25" i="4"/>
  <c r="AC25" i="4"/>
  <c r="AB25" i="4"/>
  <c r="AA25" i="4"/>
  <c r="Z25" i="4"/>
  <c r="Y25" i="4"/>
  <c r="X25" i="4"/>
  <c r="W25" i="4"/>
  <c r="N25" i="4"/>
  <c r="M25" i="4"/>
  <c r="D25" i="4"/>
  <c r="C25" i="4"/>
  <c r="AF24" i="4"/>
  <c r="AE24" i="4"/>
  <c r="AD24" i="4"/>
  <c r="AC24" i="4"/>
  <c r="AB24" i="4"/>
  <c r="AA24" i="4"/>
  <c r="Z24" i="4"/>
  <c r="Y24" i="4"/>
  <c r="X24" i="4"/>
  <c r="W24" i="4"/>
  <c r="N24" i="4"/>
  <c r="M24" i="4"/>
  <c r="D24" i="4"/>
  <c r="C24" i="4"/>
  <c r="AF23" i="4"/>
  <c r="AE23" i="4"/>
  <c r="AD23" i="4"/>
  <c r="AC23" i="4"/>
  <c r="AB23" i="4"/>
  <c r="AA23" i="4"/>
  <c r="Z23" i="4"/>
  <c r="Y23" i="4"/>
  <c r="X23" i="4"/>
  <c r="W23" i="4"/>
  <c r="N23" i="4"/>
  <c r="M23" i="4"/>
  <c r="D23" i="4"/>
  <c r="C23" i="4"/>
  <c r="AF22" i="4"/>
  <c r="AE22" i="4"/>
  <c r="AD22" i="4"/>
  <c r="AC22" i="4"/>
  <c r="AB22" i="4"/>
  <c r="AA22" i="4"/>
  <c r="Z22" i="4"/>
  <c r="Y22" i="4"/>
  <c r="X22" i="4"/>
  <c r="W22" i="4"/>
  <c r="N22" i="4"/>
  <c r="M22" i="4"/>
  <c r="D22" i="4"/>
  <c r="C22" i="4"/>
  <c r="AF21" i="4"/>
  <c r="AE21" i="4"/>
  <c r="AD21" i="4"/>
  <c r="AC21" i="4"/>
  <c r="AB21" i="4"/>
  <c r="AA21" i="4"/>
  <c r="Z21" i="4"/>
  <c r="Y21" i="4"/>
  <c r="X21" i="4"/>
  <c r="W21" i="4"/>
  <c r="N21" i="4"/>
  <c r="M21" i="4"/>
  <c r="D21" i="4"/>
  <c r="C21" i="4"/>
  <c r="AF20" i="4"/>
  <c r="AE20" i="4"/>
  <c r="AD20" i="4"/>
  <c r="AC20" i="4"/>
  <c r="AB20" i="4"/>
  <c r="AA20" i="4"/>
  <c r="Z20" i="4"/>
  <c r="Y20" i="4"/>
  <c r="X20" i="4"/>
  <c r="W20" i="4"/>
  <c r="N20" i="4"/>
  <c r="M20" i="4"/>
  <c r="D20" i="4"/>
  <c r="C20" i="4"/>
  <c r="AF19" i="4"/>
  <c r="AE19" i="4"/>
  <c r="AD19" i="4"/>
  <c r="AC19" i="4"/>
  <c r="AB19" i="4"/>
  <c r="AA19" i="4"/>
  <c r="Z19" i="4"/>
  <c r="Y19" i="4"/>
  <c r="X19" i="4"/>
  <c r="W19" i="4"/>
  <c r="N19" i="4"/>
  <c r="M19" i="4"/>
  <c r="D19" i="4"/>
  <c r="C19" i="4"/>
  <c r="AF18" i="4"/>
  <c r="AE18" i="4"/>
  <c r="AD18" i="4"/>
  <c r="AC18" i="4"/>
  <c r="AB18" i="4"/>
  <c r="AA18" i="4"/>
  <c r="Z18" i="4"/>
  <c r="Y18" i="4"/>
  <c r="X18" i="4"/>
  <c r="W18" i="4"/>
  <c r="N18" i="4"/>
  <c r="M18" i="4"/>
  <c r="D18" i="4"/>
  <c r="C18" i="4"/>
  <c r="AF17" i="4"/>
  <c r="AE17" i="4"/>
  <c r="AD17" i="4"/>
  <c r="AC17" i="4"/>
  <c r="AB17" i="4"/>
  <c r="AA17" i="4"/>
  <c r="Z17" i="4"/>
  <c r="Y17" i="4"/>
  <c r="X17" i="4"/>
  <c r="W17" i="4"/>
  <c r="N17" i="4"/>
  <c r="M17" i="4"/>
  <c r="D17" i="4"/>
  <c r="C17" i="4"/>
  <c r="AF16" i="4"/>
  <c r="AE16" i="4"/>
  <c r="AD16" i="4"/>
  <c r="AC16" i="4"/>
  <c r="AB16" i="4"/>
  <c r="AA16" i="4"/>
  <c r="Z16" i="4"/>
  <c r="Y16" i="4"/>
  <c r="X16" i="4"/>
  <c r="W16" i="4"/>
  <c r="N16" i="4"/>
  <c r="M16" i="4"/>
  <c r="D16" i="4"/>
  <c r="C16" i="4"/>
  <c r="AF15" i="4"/>
  <c r="AE15" i="4"/>
  <c r="AD15" i="4"/>
  <c r="AC15" i="4"/>
  <c r="AB15" i="4"/>
  <c r="AA15" i="4"/>
  <c r="Z15" i="4"/>
  <c r="Y15" i="4"/>
  <c r="X15" i="4"/>
  <c r="W15" i="4"/>
  <c r="N15" i="4"/>
  <c r="M15" i="4"/>
  <c r="D15" i="4"/>
  <c r="C15" i="4"/>
  <c r="AF14" i="4"/>
  <c r="AE14" i="4"/>
  <c r="AD14" i="4"/>
  <c r="AC14" i="4"/>
  <c r="AB14" i="4"/>
  <c r="AA14" i="4"/>
  <c r="Z14" i="4"/>
  <c r="Y14" i="4"/>
  <c r="X14" i="4"/>
  <c r="W14" i="4"/>
  <c r="N14" i="4"/>
  <c r="M14" i="4"/>
  <c r="D14" i="4"/>
  <c r="C14" i="4"/>
  <c r="AF13" i="4"/>
  <c r="AE13" i="4"/>
  <c r="AD13" i="4"/>
  <c r="AC13" i="4"/>
  <c r="AB13" i="4"/>
  <c r="AA13" i="4"/>
  <c r="Z13" i="4"/>
  <c r="Y13" i="4"/>
  <c r="X13" i="4"/>
  <c r="W13" i="4"/>
  <c r="N13" i="4"/>
  <c r="M13" i="4"/>
  <c r="D13" i="4"/>
  <c r="C13" i="4"/>
  <c r="AF12" i="4"/>
  <c r="AE12" i="4"/>
  <c r="AD12" i="4"/>
  <c r="AC12" i="4"/>
  <c r="AB12" i="4"/>
  <c r="AA12" i="4"/>
  <c r="Z12" i="4"/>
  <c r="Y12" i="4"/>
  <c r="X12" i="4"/>
  <c r="W12" i="4"/>
  <c r="N12" i="4"/>
  <c r="M12" i="4"/>
  <c r="D12" i="4"/>
  <c r="C12" i="4"/>
  <c r="AF11" i="4"/>
  <c r="AE11" i="4"/>
  <c r="AD11" i="4"/>
  <c r="AC11" i="4"/>
  <c r="AB11" i="4"/>
  <c r="AA11" i="4"/>
  <c r="Z11" i="4"/>
  <c r="Y11" i="4"/>
  <c r="X11" i="4"/>
  <c r="W11" i="4"/>
  <c r="N11" i="4"/>
  <c r="M11" i="4"/>
  <c r="D11" i="4"/>
  <c r="C11" i="4"/>
  <c r="AF10" i="4"/>
  <c r="AE10" i="4"/>
  <c r="AD10" i="4"/>
  <c r="AC10" i="4"/>
  <c r="AB10" i="4"/>
  <c r="AA10" i="4"/>
  <c r="Z10" i="4"/>
  <c r="Y10" i="4"/>
  <c r="X10" i="4"/>
  <c r="W10" i="4"/>
  <c r="N10" i="4"/>
  <c r="M10" i="4"/>
  <c r="D10" i="4"/>
  <c r="C10" i="4"/>
  <c r="AF9" i="4"/>
  <c r="AE9" i="4"/>
  <c r="AD9" i="4"/>
  <c r="AC9" i="4"/>
  <c r="AB9" i="4"/>
  <c r="AA9" i="4"/>
  <c r="Z9" i="4"/>
  <c r="Y9" i="4"/>
  <c r="X9" i="4"/>
  <c r="W9" i="4"/>
  <c r="N9" i="4"/>
  <c r="M9" i="4"/>
  <c r="D9" i="4"/>
  <c r="C9" i="4"/>
  <c r="AF8" i="4"/>
  <c r="AE8" i="4"/>
  <c r="AD8" i="4"/>
  <c r="AC8" i="4"/>
  <c r="AB8" i="4"/>
  <c r="AA8" i="4"/>
  <c r="Z8" i="4"/>
  <c r="Y8" i="4"/>
  <c r="X8" i="4"/>
  <c r="W8" i="4"/>
  <c r="N8" i="4"/>
  <c r="M8" i="4"/>
  <c r="D8" i="4"/>
  <c r="C8" i="4"/>
  <c r="AF7" i="4"/>
  <c r="AE7" i="4"/>
  <c r="AD7" i="4"/>
  <c r="AC7" i="4"/>
  <c r="AB7" i="4"/>
  <c r="AA7" i="4"/>
  <c r="Z7" i="4"/>
  <c r="Y7" i="4"/>
  <c r="X7" i="4"/>
  <c r="W7" i="4"/>
  <c r="N7" i="4"/>
  <c r="M7" i="4"/>
  <c r="D7" i="4"/>
  <c r="C7" i="4"/>
  <c r="F136" i="2"/>
  <c r="F135" i="2"/>
  <c r="F134" i="2"/>
  <c r="F133" i="2"/>
  <c r="F131" i="2"/>
  <c r="F130" i="2"/>
  <c r="F129" i="2"/>
  <c r="F128" i="2"/>
  <c r="F127" i="2"/>
  <c r="F126" i="2"/>
  <c r="F125" i="2"/>
  <c r="F124" i="2"/>
  <c r="F123" i="2"/>
  <c r="F122" i="2"/>
  <c r="F121" i="2"/>
  <c r="F120" i="2"/>
  <c r="F119" i="2"/>
  <c r="F118" i="2"/>
  <c r="F116" i="2"/>
  <c r="F115" i="2"/>
  <c r="F114" i="2"/>
  <c r="F113" i="2"/>
  <c r="F112" i="2"/>
  <c r="F111" i="2"/>
  <c r="F110" i="2"/>
  <c r="F109" i="2"/>
  <c r="F108" i="2"/>
  <c r="F107" i="2"/>
  <c r="F105" i="2"/>
  <c r="F104" i="2"/>
  <c r="F103" i="2"/>
  <c r="F101" i="2"/>
  <c r="F100" i="2"/>
  <c r="F99" i="2"/>
  <c r="F98" i="2"/>
  <c r="F97" i="2"/>
  <c r="F95" i="2"/>
  <c r="F94" i="2"/>
  <c r="F93" i="2"/>
  <c r="F92" i="2"/>
  <c r="F90" i="2"/>
  <c r="F89" i="2"/>
  <c r="F88" i="2"/>
  <c r="F86" i="2"/>
  <c r="F85" i="2"/>
  <c r="F84" i="2"/>
  <c r="F82" i="2"/>
  <c r="F81" i="2"/>
  <c r="F80" i="2"/>
  <c r="F79" i="2"/>
  <c r="F77" i="2"/>
  <c r="F76" i="2"/>
  <c r="F75" i="2"/>
  <c r="F74" i="2"/>
  <c r="F73" i="2"/>
  <c r="F72" i="2"/>
  <c r="F71" i="2"/>
  <c r="F70" i="2"/>
  <c r="F69" i="2"/>
  <c r="F68" i="2"/>
  <c r="F67" i="2"/>
  <c r="F66" i="2"/>
  <c r="F65" i="2"/>
  <c r="F64" i="2"/>
  <c r="F63" i="2"/>
  <c r="F62" i="2"/>
  <c r="F60" i="2"/>
  <c r="F59" i="2"/>
  <c r="F58" i="2"/>
  <c r="F57" i="2"/>
  <c r="F56" i="2"/>
  <c r="F55" i="2"/>
  <c r="F54" i="2"/>
  <c r="F53" i="2"/>
  <c r="F51" i="2"/>
  <c r="F50" i="2"/>
  <c r="F49" i="2"/>
  <c r="F47" i="2"/>
  <c r="F46" i="2"/>
  <c r="F45" i="2"/>
  <c r="F44" i="2"/>
  <c r="F43" i="2"/>
  <c r="F41" i="2"/>
  <c r="F40" i="2"/>
  <c r="F38" i="2"/>
  <c r="F37" i="2"/>
  <c r="F36" i="2"/>
  <c r="F35" i="2"/>
  <c r="F34" i="2"/>
  <c r="F33" i="2"/>
  <c r="F31" i="2"/>
  <c r="F30" i="2"/>
  <c r="F28" i="2"/>
  <c r="F27" i="2"/>
  <c r="F25" i="2"/>
  <c r="F23" i="2"/>
  <c r="F22" i="2"/>
  <c r="F20" i="2"/>
  <c r="F19" i="2"/>
  <c r="F18" i="2"/>
  <c r="F17" i="2"/>
  <c r="F16" i="2"/>
  <c r="F14" i="2"/>
  <c r="F13" i="2"/>
  <c r="F11" i="2"/>
  <c r="F10" i="2"/>
  <c r="F9" i="2"/>
  <c r="F8" i="2"/>
  <c r="F7" i="2"/>
  <c r="F5" i="2"/>
</calcChain>
</file>

<file path=xl/sharedStrings.xml><?xml version="1.0" encoding="utf-8"?>
<sst xmlns="http://schemas.openxmlformats.org/spreadsheetml/2006/main" count="392" uniqueCount="215">
  <si>
    <t>Михайловский район</t>
  </si>
  <si>
    <t>Индикаторы за 12 месяцев  2019 года</t>
  </si>
  <si>
    <t>№ п/п</t>
  </si>
  <si>
    <t>Наименование</t>
  </si>
  <si>
    <t>Единица измерения</t>
  </si>
  <si>
    <t>План по программе</t>
  </si>
  <si>
    <t>Факт</t>
  </si>
  <si>
    <t>Факт к плану, %</t>
  </si>
  <si>
    <t>"Капитальный ремонт образовательных организаций  на 2017-2025 гг"</t>
  </si>
  <si>
    <t>1.Удельный вес образовательных организаций которые частично соответствуют "Санитарно-эпидемиологическим требованиям к условиям и организации обучения в общеобразовательных организациях" в общей численности образовательных организаций</t>
  </si>
  <si>
    <t>%</t>
  </si>
  <si>
    <t>"Комплексные меры противодействия злоупотреблению наркотикам и их незаконному обороту в Михайловском районе на 2015-2020 годы"</t>
  </si>
  <si>
    <t>1.Число лиц, зарегистрированных с диагнозом "наркомания"</t>
  </si>
  <si>
    <t>чел.</t>
  </si>
  <si>
    <t>2.Число больных наркоманией, находящихся в ремиссии от 1 года до 2 лет (на 100 больных среднегодового контингента).</t>
  </si>
  <si>
    <t>3.Число больных наркоманией, находящихся в ремиссии более 2 лет (на 100 больных наркоманией среднегодового контингента)</t>
  </si>
  <si>
    <t>4.Доля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Михайловского района.</t>
  </si>
  <si>
    <t>5.Выявляемость противоправных деяний в сфере незаконного оборота наркотических средств и психотропных веществ.</t>
  </si>
  <si>
    <t>ед.</t>
  </si>
  <si>
    <t>"Обеспечение жильем молодых семей в Михайловском районе" на 2015-2020 годы</t>
  </si>
  <si>
    <t>1.Количество молодых семей, улучшивших свои жилищные условия.</t>
  </si>
  <si>
    <t>семья</t>
  </si>
  <si>
    <t>2.Доля бюджетных средств, направляемых на строительство индивидуального и приобретение нового жилья, в общем объеме бюджетных средств, выделяемых в рамках программы.</t>
  </si>
  <si>
    <t>"Обеспечение населения Михайловского района жилищно-коммунальными услугами" на 2015-2020 годы</t>
  </si>
  <si>
    <t>1.Протяженность водопроводных сетей, нуждающихся в замене</t>
  </si>
  <si>
    <t>км</t>
  </si>
  <si>
    <t>2.Протяженность  канализационных сетей, нуждающихя в замене</t>
  </si>
  <si>
    <t>3.Протяженность тепловых сетей, нуждающихся в замене</t>
  </si>
  <si>
    <t>4.Количество человек Михайловского района, вовлеченных в процесс экологического воспитания</t>
  </si>
  <si>
    <t>5.Количество ликвидированных несанкционированных свалок</t>
  </si>
  <si>
    <t>шт.</t>
  </si>
  <si>
    <t>4.1</t>
  </si>
  <si>
    <t>"Развитие водоснабжения в Михайловском районе" на 2015-2020 годы</t>
  </si>
  <si>
    <t>1.Доля водопроводной сети, нуждающейся в замене, в общей протяженности водопроводной сети</t>
  </si>
  <si>
    <t>2.Доля канализационной сети, нуждающейся в замене, в общей протяженности канализационной сети</t>
  </si>
  <si>
    <t>4.2</t>
  </si>
  <si>
    <t>"Модернизация объектов коммунальной инфраструктуры Михайловского района" на 2015-2020 годы</t>
  </si>
  <si>
    <t>1.Доля тепловой сети, нуждающейся в замене, в общей протяженности тепловой сети</t>
  </si>
  <si>
    <t>4.3</t>
  </si>
  <si>
    <t>"Развитие системы обращения с отходами производства и потребления на территории Михайловского района" на 2015-2020 годы</t>
  </si>
  <si>
    <t>1.Доля населения Михайловского района, вовлеченного в процесс экологического воспитания, образования, просвещения</t>
  </si>
  <si>
    <t>2.Доля ликвидированных несанкционированных свалок в общем количестве выявленных</t>
  </si>
  <si>
    <t>"Обеспечение прав граждан и их безопасности" на 2015-2020 годы.</t>
  </si>
  <si>
    <t>1.Уровень преступности (количество зарегистрированных преступлений)</t>
  </si>
  <si>
    <t>фактов.</t>
  </si>
  <si>
    <t>2.Число лиц, погибших в результате дорожно-транспортных происшествий.</t>
  </si>
  <si>
    <t>человек.</t>
  </si>
  <si>
    <t>5.1</t>
  </si>
  <si>
    <t>"Профилактика преступлений и иных правонарушений в Михайловском районе"</t>
  </si>
  <si>
    <t>1.Количество преступлений против личности, собственности, общественной безопасности и общественного порядка, совершенных с применением оружия и взрывчатых веществ, в общем числе совершенных преступлений.</t>
  </si>
  <si>
    <t>2.Уровень преступности несовершеннолетних (количество зарегистрированных преступлений несовершеннолетних в возрасте от 14 до 18 лет)</t>
  </si>
  <si>
    <t>3.Уровень преступлений, совершенных на улицах и в других общественных местах.</t>
  </si>
  <si>
    <t>4.Количество преступлений, совершенных ранее судимыми лицами.</t>
  </si>
  <si>
    <t>5.Количество террористических актов.</t>
  </si>
  <si>
    <t>6.Удельный вес преступлений, раскрытых с помощью общественности, от общего количества совершенных преступлений.</t>
  </si>
  <si>
    <t>5.2</t>
  </si>
  <si>
    <t>"Повышение безопасности дорожного движения в Михайловском районе"</t>
  </si>
  <si>
    <t>1.Число детей, погибших в дорожно-транспортных происшествиях.</t>
  </si>
  <si>
    <t>2.Число лиц, погибших в результате дорожно-транспортных происшествиях.</t>
  </si>
  <si>
    <t>"Поддержка и развитие малого и среднего предпринимательства в Михайловском районе" на 2015-2020 годы.</t>
  </si>
  <si>
    <t>1.Количество СМСП, зарегистрированных в Михайловском районе.</t>
  </si>
  <si>
    <t>2.Доля занятых в сфере малого и среднего предпринимательства в общей численности населения занятого в экономике Михайловского района.</t>
  </si>
  <si>
    <t>3.Уровень среднемесячной начисленной заработной платы одного работника на малых и средних предприятиях Михайловского района (по отношению к уровню 2012 года)</t>
  </si>
  <si>
    <t>4.Объем налоговых поступлений (налоги, уплаченные СМСП, применяющими обычную систему налогообложения, единый налог на вмененный доход, ед. налог, взиимаемый в связи с применением упрощенной системы налогообложения, единый с/х налог) от СМСП в районном бюджете Михайловского района.</t>
  </si>
  <si>
    <t>тыс.руб.</t>
  </si>
  <si>
    <t>5.Количество СМСП, получивших гос. поддержку</t>
  </si>
  <si>
    <t>"Противодействие экстремизму и идеологии терроризма в Михайловском районе" на 2015-2019 годы.</t>
  </si>
  <si>
    <t>1.Доля муниципальных служащих, прошедших курсы повышения квалификации по вопросам противодействия экстремизму и идеологии терроризма, реализации этнокультурной и миграционной политики.</t>
  </si>
  <si>
    <t>2.Число тематических семинаров-совещаний по вопросам противодействия экстремизму и идеологии терроризма, межнациональной конфликтности и незаконной миграции с участием сотрудников надзорных и правоохранительных органов, в рамках своей компетенции принявших участие в указанных совещаниях.</t>
  </si>
  <si>
    <t>ед./штук</t>
  </si>
  <si>
    <t>3.Число информационных сообщений: публикаций, теле и радиосюжетов в СМИ (в т.ч. интернет-изданиях) региона с целью информирования населения о мерах, принимаемых территориальными органами федеральных органов государственной власти, органами исполнительной власти края, местного самоуправления в сфере противодействия экстремизму и идеологии терроризма.</t>
  </si>
  <si>
    <t>"Развитие культуры Михайловского района Алтайского края на 2015-2020 годы"</t>
  </si>
  <si>
    <t>Количество посещений организаций культуры по отношению к уровню 2010 года</t>
  </si>
  <si>
    <t>1.Доля объектов культурного наследия, находящихся в удовлетворительном состоянии, в общем количестве объектов культурного наследия регионального и муниципального значения на территории района.</t>
  </si>
  <si>
    <t>2.Количество посещений библиотек (на 1 жителя в год)</t>
  </si>
  <si>
    <t>посещений</t>
  </si>
  <si>
    <t>3.Увеличение количества посещений культурно-досуговых мероприятий (по сравнению с предыдущим годом)</t>
  </si>
  <si>
    <t>4.Увеличение численности участников культурно-досуговых мероприятий (по сравнению с предыдущим годом)</t>
  </si>
  <si>
    <t>5.Доля детей обучающихся в детских школах искусств, в общей численности учащихся детей.</t>
  </si>
  <si>
    <t>6.Динамика примерных (индикативных) значений соотношения средней заработной платы работников учреждений культуры Михайловского района и средней заработной платы в Алтайском крае.</t>
  </si>
  <si>
    <t>7.Средняя численность участников клубных формирований (в муниципальных домах культуры) в расчете на 1 тыс. чел.</t>
  </si>
  <si>
    <t>"Развитие сельского хозяйства Михайловского района Алтайского края" на 2015-2020 годы</t>
  </si>
  <si>
    <t>1.Посевная площадь зерновых культур</t>
  </si>
  <si>
    <t>га</t>
  </si>
  <si>
    <t>2.Посевная площадь подсолнечника</t>
  </si>
  <si>
    <t>3.Урожайность зерновых культур</t>
  </si>
  <si>
    <t>ц/га</t>
  </si>
  <si>
    <t>4.Урожайность подсолнечника</t>
  </si>
  <si>
    <t>ц\га</t>
  </si>
  <si>
    <t>5.Валовое производство зерновых культур</t>
  </si>
  <si>
    <t>тонн</t>
  </si>
  <si>
    <t>6.Валовое производство подсолнечника</t>
  </si>
  <si>
    <t>7.Валовое производство молока</t>
  </si>
  <si>
    <t>8.Валовое производство мяса на убой (ж. вес)</t>
  </si>
  <si>
    <t>9.Поголовье на конец года крупного рогатого скота</t>
  </si>
  <si>
    <t>голов</t>
  </si>
  <si>
    <t>10.Поголовье коров на конец года</t>
  </si>
  <si>
    <t>11.Поголовье на конец года свиней</t>
  </si>
  <si>
    <t>12.Поголовье на конец года овец и коз</t>
  </si>
  <si>
    <t>13.Надой на 1 фуражную корову</t>
  </si>
  <si>
    <t>кг</t>
  </si>
  <si>
    <t>14.Среднесуточный привес КРС</t>
  </si>
  <si>
    <t>грамм</t>
  </si>
  <si>
    <t>15.Среднемесячная заработная плата (ООО, СПК)</t>
  </si>
  <si>
    <t>руб</t>
  </si>
  <si>
    <t>16.Рентабельность сельскохозяйственных предприятий</t>
  </si>
  <si>
    <t>"Развитие системы образования в Михайловском районе на 2015-2020 годы"</t>
  </si>
  <si>
    <t>1.Доступность дошкольного образования (отношение численности детей от 3 до 7 лет, которым предоставлена возможность получать услуги дошкольного образования, к общей численности детей в возрасте от 5 до 7 лет, скорректированной на числ. детей от 5 до 7 лет, обучающихся в школе)</t>
  </si>
  <si>
    <t>2.Доля школьников, общеобразовательных организаций, которым предоставлена возможность обучаться в современных условиях, в общей численности обучающихся.</t>
  </si>
  <si>
    <t>3.Отношение среднего балла единого государственного экзамена (в расчете на 1 предмет) в 10% школ с лучшими результатами единого государственного экзамена к среднему баллу единого государственного экзамена (в расчете на 1 предмет) в 10% школ с худшими результатами единого государственного экзамена.</t>
  </si>
  <si>
    <t>4.Доля молодых людей в возрасте от 14 до 30 лет, вовлеченных в реализуемые органами исполнительной власти проекты и програмы в сфере молодежной политики, в общей численности молодежи в возрасте от 14 до 30 лет, до 50%</t>
  </si>
  <si>
    <t>10.1</t>
  </si>
  <si>
    <t>"Развитие дошкольного образования в Михайловском районе"</t>
  </si>
  <si>
    <t>1.Доля детей, воспитывающихся в отвечающих современным требованиям дошкольных образовательных учреждениях, в общем числе дошкольников района.</t>
  </si>
  <si>
    <t>2.Удельный вес численности детей в возрасте от 0 до 3 лет, охваченных программами поддержки раннего развития, в общей численности детей соответствующего возраста.</t>
  </si>
  <si>
    <t>3.Доступность предшкольного образования (отношение численности детей от 5 до 7 лет, которым предоставлена возможность получать услуги дошкольного образования, к общей численности детей в возрасте от 5 до 7 лет, обучающихся в школе)</t>
  </si>
  <si>
    <t>10.2</t>
  </si>
  <si>
    <t>"Развитие общего и дополнительного образования в Михайловском районе"</t>
  </si>
  <si>
    <t>1.Доля обучающихся общеобразовательных организаций по новым федеральным государственным образовательным стандартам общего образования.</t>
  </si>
  <si>
    <t>2.Доля обучающихся по программам общего образования, участвующих в олимпиадах и конкурсах различного уровня, в общей численности обучающихся по программам общего образования.</t>
  </si>
  <si>
    <t>3.Охват детей в возрасте от 5 до 18 лет 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от 5 до 18 лет)</t>
  </si>
  <si>
    <t>10.3</t>
  </si>
  <si>
    <t>"Молодежная политика в Михайловском районе"</t>
  </si>
  <si>
    <t>1.Доля детей, отдохнувших в детских оздоровительных организациях различного типа.</t>
  </si>
  <si>
    <t>2.Удельный вес численности молодых людей в возрасте от 14 до 30 лет, принимающих участие в добровольческой деятельности, в общей численности молодежи в возрасте от 14 до 30 лет.</t>
  </si>
  <si>
    <t>3.Удельный вес численности молодых людей в возрасте от 14 до 30 лет, вовлеченных в реализуемые органами исполнительной власти проекты и программы в сфере поддержки талантливой молодежи, в общем количестве молодежи в возрасте от 14 до 30 лет.</t>
  </si>
  <si>
    <t>4.Удельный вес числа муниципальных образований района, реализующих проекты и программы по работе с молодежью, оказавшейся в трудной жизненной ситуации, в общем числе муниципальных образований района.</t>
  </si>
  <si>
    <t>10.4</t>
  </si>
  <si>
    <t>"Обеспечение деятельности и развития системы образования в Михайловском районе на основе оценки качества образования"</t>
  </si>
  <si>
    <t>1.Доля учителей в возрасте до 30 лет в общей численности учителей общеобразовательных организаций</t>
  </si>
  <si>
    <t>2.Число уровней образования, на которых реализуются механизмы внешней оценки качества образования</t>
  </si>
  <si>
    <t>3.Доля образовательных организаций, обеспечивающих потребителям доступ к информации о своей деятельности на официальных сайтах</t>
  </si>
  <si>
    <t>4.Доля выпускников, муниципальных общеобразовательных организаций, не сдавших единый государственный экзамен, в общей численности выпускников муниципальных общеобразовательных организации</t>
  </si>
  <si>
    <t>5.Доля обучающихся  9 классов, не прошедших государственную (итоговую) аттестацию в форме ГИА-9, в общей численности обучающихся 9 классов муниципальных общеобразовательных организаций</t>
  </si>
  <si>
    <t>"Развитие туризма в Михайловском районе Алтайского края" на 2015-2020 годы</t>
  </si>
  <si>
    <t>1.Туристический поток</t>
  </si>
  <si>
    <t>чел./год</t>
  </si>
  <si>
    <t>2.Количество занятых оказанием туристских услуг</t>
  </si>
  <si>
    <t>3.Объем налоговых поступлений в местный бюджет от субъектов, предоставляющие туристские услуги</t>
  </si>
  <si>
    <t>"Развитие физической культуры и спорта в Михайловском районе" на 2015-2020 годы.</t>
  </si>
  <si>
    <t>1.Доля населения, систематически занимающегося физической культурой и спортом в общей численности населения в возрасте 3-79 лет</t>
  </si>
  <si>
    <t>2.Количество плоскостных сооружений</t>
  </si>
  <si>
    <t>3.Количество квалифицированных тренеров и тренеров-преподавателей физкультурно-спортивных организаций, работающих по специальности</t>
  </si>
  <si>
    <t>4.Количество спортсменов-разрядников выполнивших нормативы</t>
  </si>
  <si>
    <t>5.Уровень обеспеченности населения Михайловского района спортивными сооружениями, исходя из единовременной пропускной способности объектов спорта</t>
  </si>
  <si>
    <t>6.Эффективность использования существующих объектов спорта</t>
  </si>
  <si>
    <t>7.Доля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</si>
  <si>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8.Доля учащихся и студентов, систематически занимающихся физической культурой и спортом, в общей численности учащихся и студентов</t>
  </si>
  <si>
    <t>9.Доля населения, занятого в экономике, занимающегося физической культурой и спортом по месту работы, в общей численности населения занятого в экономике</t>
  </si>
  <si>
    <t>10.Доля населения, выполнивших нормативы испытаний (тестов) Всероссийского физкультурно-спортивного комплекса "Готов к труду и обороне", в общей численности населения, принявшего участие в сдаче нормативов испытаний (тестов) Всероссийского физкультурно-спортивного комплекса "ГТО"</t>
  </si>
  <si>
    <t>"Устойчивое развитие поселений Михайловского района Алтайского края" на 2013-2020 годы.</t>
  </si>
  <si>
    <t>1.Уровень официально зарегистрированной в сельской местности безработицы.</t>
  </si>
  <si>
    <t>2.Количество грантов, предоставленных на развитие предпринимательской деятельности</t>
  </si>
  <si>
    <t>3.Объем приобретения (строительства) жилья для граждан, проживающих в сельской местности, молодых семей и молодых специалистов (всего)</t>
  </si>
  <si>
    <t>кв.м.</t>
  </si>
  <si>
    <t>4.Объем приобретения (строительства) жилья для граждан, проживающих в сельской местности</t>
  </si>
  <si>
    <t>5.Объем приобретения (строительства) жилья для молодых семей и молодых специалистов</t>
  </si>
  <si>
    <t>кв.м</t>
  </si>
  <si>
    <t>6.Количество сельских семей, улучшивших жилищные условия, в том числе молодых семей и молодых специалистов (всего)</t>
  </si>
  <si>
    <t>7.Количество сельских семей по категории "Граждане"</t>
  </si>
  <si>
    <t>8.Количество сельских семей по категории "Молодая семья и молодой специалист"</t>
  </si>
  <si>
    <t>9.Количество грантов, предоставляемых на поддержку инициатив местных сообществ.</t>
  </si>
  <si>
    <t>10.Количество введенных в действие мест в образовательных учреждениях.</t>
  </si>
  <si>
    <t>мест</t>
  </si>
  <si>
    <t>11.Количество введенных в действие спортивных объектов</t>
  </si>
  <si>
    <t>12.Протяженность введенных в действие водопроводных сетей</t>
  </si>
  <si>
    <t>13.Количество вновь созданных рабочих мест</t>
  </si>
  <si>
    <t>14.Количество введенных в действие автомобильных дорог с твердым покрытием</t>
  </si>
  <si>
    <t>"Энергосбережение и повышение энергетической эффективности в Михайловском районе" на 2017-2019 годы</t>
  </si>
  <si>
    <t>1.Доля тепловой энергии, потребляемой через приборы учета</t>
  </si>
  <si>
    <t>2.Доля воды, потребляемой через приборы учета</t>
  </si>
  <si>
    <t>3.Уровень потерь тепловой энергии</t>
  </si>
  <si>
    <t>4.Уровень потерь воды</t>
  </si>
  <si>
    <t>Результаты за 12 месяцев  2019 года</t>
  </si>
  <si>
    <t>Ожидаемый результат</t>
  </si>
  <si>
    <t>Полученный результат</t>
  </si>
  <si>
    <t>В результате осуществления намеченных программных мероприятий будет укреплена материально-техническая база образовательных организаций, что существенно повлияет на повышение безопасности объектов, сокращение аварийных ситуаций в конструкциях несущих элементов зданий и инженерных сетей, соответствие объектов санитарно-гигиеническим условиям. Удельный вес образовательных организаций, которые частично или полностью соответствуют требованиям в общей численности образовательных организаций в 2025 году составит 100%.</t>
  </si>
  <si>
    <t>За отчетный период 2019 года из средств местного бюджета выделялись на капитальный ремонт образовательных учреждений. Комплексная оценка эффективности муниципальной программы составила 84%, т.е. программа реализуется с высоким уровнем эффективности.</t>
  </si>
  <si>
    <t>Снижение показателя числа лиц, зарегистрированных с диагнозом "наркомания", до 33 человек;_x000D_
Увеличение до 11,7 доли больных наркоманией, находящихся в стадии ремиссии от 1 года до 2-х лет, на 100 больных наркоманией среднегодового контингента;_x000D_
Увеличение до 10,5 доли больных наркоманией, находящихся в ремиссии более 2-х лет, на 100 больных наркоманией среднегодового контингента;_x000D_
Увеличение до 50% доли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Михайловского района;_x000D_
Увеличение до 13 факторов выявленных преступлений и административных правонарушений в сфере незаконного оборота наркотических средств и психотропных веществ.</t>
  </si>
  <si>
    <t>Систематически проводятся профилактические антинаркотические мероприятия среди молодежи от 14 до 30 лет, за 2019 год охвачено 1535 человек или 47 % от общей численности молодежи. По состоянию на 01 января 2020 года не зарегистрировано больных наркоманией, находящихся в ремиссии от 1 года до 2 лет и более 2 лет. За отчетный период выявлено 13 противоправных деяний в сфере незаконного оборота наркотических средств и психотропных веществ (при плане-12 ед.). Программа реализуется с высоким уровнем эффективности, комплексная оценка составила 100%.</t>
  </si>
  <si>
    <t>Улучшение жилищных условий 10 молодых семей Михайловского района;_x000D_
Доля бюджетных средств, направляемых на строительство индивидуального и приобретение нового жилья, в общем объеме бюджетных средств, выделяемых в рамках программы составит 27,7%</t>
  </si>
  <si>
    <t>За отчетный 2019 год реализация программы приостановлена, средства на   реализацию муниципальной программы не запланированы.</t>
  </si>
  <si>
    <t>К 2020 году протяженность сетей, нуждающихся в замене составит: водопроводных- до 58,46 км, тепловых-до 11,6 км, канализационных-до 0,91 км._x000D_
Будет вовлечено в процесс экологического воспитания 5023 человека, ликвидировано 12 несанкционированных свалок.</t>
  </si>
  <si>
    <t>За отчетный период 2019 года отремонтировано 100 м водопроводных сетей, 1770 м тепловых сетей, из них в рамках АИП 1500 м и заменено 4 котла. Вовлечено в процесс экологоческого воспитания 4950 человек (процент выполнения плана 100%). Ликвидировано 11 несанкционированных свалок. Комплексная оценка эффективности реализации муниципальной программы составила 100%, т.е. реализуется с высоким уровнем эффективности.</t>
  </si>
  <si>
    <t>Снижение уровня преступности к 2020 году до 380 преступлений;_x000D_
Сокращение числа лиц, погибших в результате дорожно-транспортных происшествий к 2020 году до 1 человека</t>
  </si>
  <si>
    <t>За 2019 год зарегистрировано 332 преступления (план 349 ед.) В результате ДТП погибло 3 человека, из них детей-0. За 2019 год мероприятия по данной программе не выполнены. Количество зарегистрированных преступлений совершенных несовершеннолетними в возрасте от 14 до 18 лет, при плане 15 фактов, фактически -20 фактов. Совершено на улицах и в других общественных местах 48 фактов, при плане 30 фактов. Раскрыто 3 % преступлений с помощью общественности (план 15%). Комплексная оценка  эффективности реализации мунципальной программы в целом составила 73%, т.е. реализуется со средним уровнем эффективности.</t>
  </si>
  <si>
    <t>К концу 2020 года:_x000D_
количество зарегистрированных СМСП в районе составит 438 единицы;_x000D_
удельный вес занятых в сфере малого и среднего предпринимательства Михайловского района составит 26,8%;_x000D_
уровень среднемесячной заработной платы одного работника на малых и средних предприятиях Михайловского района составит 215% (по отношению к уровню 2012 года);_x000D_
объем налоговых поступлений от СМСП в консолидированный бюджет Михайловского района достигнет уровня 44 млн. руб.;_x000D_
количество СМСП, получивших государственную поддержку до 35 единиц.</t>
  </si>
  <si>
    <t>За 2019 год на территории района зарегистрировано 420 СМСП. Удельный вес занятых в сфере малого и среднего бизнеса 25,2% (план 26,5%). Специалистом ИКЦ по различным вопросам для СМСП предоставлено 318 консультаций, обратился в ИКЦ 261 субъект. Проведено 12 семинаров-совещаний, приняли участие  156 человек. Членами Общественного Совета по развитию предпринимательства при главе района проведено 4 заседания, 2 субъектам предоставлена господдержка через фонд микрозаймов. Программа реализуется с высоким уровнем эффективности, комплексная оценка составила 99,5%.</t>
  </si>
  <si>
    <t>Увеличение до 9 % доли муниципальных служащих, прошедших курсы повышения квалификации по вопросам противодействия экстремизму и идеологии терроризма, реализации этнокультурной и миграционной политики;_x000D_
Увеличение до 6 в год числа тематических семинаров-совещаний по вопросам противодействия экстремизму и идеологии терроризма, межнациональной конфликтности и незаконной миграции с участием сотрудников надзорных и правоохранительных органов, участвовавших в совещаниях в рамках своей компетенции;_x000D_
Увеличение до 25 в год числа информационных сообщений: публикаций, теле и радиосюжетов в средствах массовой информации (в том числе интернет-изданиях) региона с целью информирования населения о мерах, принимаемых территориальными органами федеральных органов государственной власти, органами исполнительной власти края, местного самоуправления в сфере противодействия экстремизму и идеологии терроризма.</t>
  </si>
  <si>
    <t>За 2019 год проведено 6 тематических семинаров-совещаний, выпущено 25 публикаций по вопросам противодействия экстремизму и идеологии терроризма. Три муниципальных служащих прошли курсы повышения квалификации по этим вопросам. Муниципальная программа реализуется с высоким уровнем эффективности, комплексная оценка составила 100%.</t>
  </si>
  <si>
    <t>Увеличение доли объектов культурного наследия, находящихся в удовлетворительном состоянии, в общем количестве объектов культурного наследия регионального и местного (муниципального) значения на территории района до 60%;_x000D_
Количество посещений библиотек на 1 жителя к 2020 году составит 3,5 посещений;_x000D_
Ежегодное увеличение количества посещений и численности участников культурно-досуговых мероприятий не менее чем на 0,1%;_x000D_
Сохранение доли детей, обучающихся в детских школах искусств, в общей численности учащихся детей на уровне 2014 года;_x000D_
Сохранение средней численности участников клубных формирований на уровне 2014 года;_x000D_
Повышение средней заработной платы работников учреждений культуры Михайловского района до уровня средней заработной платы в Алтайском крае к 2020 году.</t>
  </si>
  <si>
    <t>Доля объектов культурного наследия, находящихся в удовлетворительном состоянии соответствует плановому показателю за 2019 год (60%). Количество посещений библиотек на 1 жителя составило 3,4 посещения, план выполнен на 100 %. Недовыполнен показатель по средней заработной плате работников учреждений культуры района и средней заработной платы в Алтайском крае, выполнен на 96,8%. Комплексная оценка эффективности реализации муниципальной программы составила 99,9%, реализуется с высоким уровнем эффективности.</t>
  </si>
  <si>
    <t>Увеличение в 2020 году по отношению к 2014 году:_x000D_
 производства зерновых культур в хозяйствах всех категорий составит на 26,2%: _x000D_
подсолнечника - на 105%; _x000D_
надой молока на 1 фуражную корову - на 20,8%; _x000D_
рост заработной платы в сельском хозяйстве - на 91,7%;_x000D_
рентабельность сельскохозяйственных предприятий достигнет 30%</t>
  </si>
  <si>
    <t>За 2019 год валовое производство зерновых культур выполнено на 100%,  показатели по производству молока недовыполнены на 12,7% за счет снижения поголовья коров в ЛПХ, мяса на 4,1%. Надой на 1 фуражную корову в сельхозпредприятих фактически составил 4481 кг, при плановом показателе 4100 кг. Среднемесячная заработная плата в ООО и СПК превысила плановый показатель  2019 года на 6,1 % и составила 24392 рубля. Комплексная оценка реализации муниципальной программы составила 99,5%, т.е программа реализуется с высоким уровнем эффективности.</t>
  </si>
  <si>
    <t>Сохранение доли детей в возрасте от 3 до 7 лет, которым предоставлена возможность получать услуги дошкольного образования, в общей численности детей в возрасте от 3 до7 лет, скорректированной на численность детей в возрасте от 5 до 7 лет, обучающихся в школе, до 100 %;_x000D_
_x000D_
Сокращение разрыва между средним баллом единого государственного экзамена (в расчете на 1 предмет) в 10 % школ с лучшими результатами единого государственного экзамена и средним баллом единого государственного экзамена (в расчете на 1 предмет) в 10% школ с худшими результатами единого государственного экзамена до 1,28;_x000D_
_x000D_
Увеличение доли обучающихся в муниципальных общеобразовательных организациях, которым предоставлена возможность обучаться в современных условиях, по отношению к общему числу обучаюшихся, до 84%;_x000D_
_x000D_
Увеличение доли молодых людей в возрасте от 14 до 30 лет, вовлеченных в реализуемые органами исполнительной власти проекты и программы в сфере молодежной политики, в общей численности молодежи в возрасте от 14 до 30 лет до 50%.</t>
  </si>
  <si>
    <t>За отчетный период 2019 года охвачено программами поддержки раннего развития 35% детей в возрасте от 0 до 3 лет при плане 35%. Недовыполнен показатель по доле учителей в возрасте 30 лет-17% (план-24%). Перевыполнен плановый показатель по доле детей, отдохнувших в детских оздоровительных организациях. При плане 0%, доля обучающихся 9 классов, не прошедших аттестацию в форме ГИА составила 0,4%, доля не сдавших ЕГЭ в общей численности выпускников -2,7%, что является отрицательным показателем. Комплексная оценка эффективности муниципальной программы в целом составила 59,1%, реализуется со средним уровнем эффективности.</t>
  </si>
  <si>
    <t>К концу 2020 года:_x000D_
туристический поток составит 2810 человек в год;_x000D_
количество занятых оказанием туритиских услуг увеличится до 60 человек;_x000D_
объем налоговых поступлений в местный бюджет от субъектов, предоставляющие туристские услуги достигнет 385 тыс. рублей.</t>
  </si>
  <si>
    <t>Туристический поток по итогам 2019 года составил 2864 человека или 104,1% от планового значения. Занято оказанием туристских услуг 57 человек-101,8% к плану. От субъектов, предоставляющие туристские услуги в местный бюджет недополучено налоговых поступлений в сумме 9,7 тыс. рублей или 97,4% от плана. Комплексная оценка эффективностми реализации муниципальной программы составила 33,3%, т.е. программа реализуется с низким уровнем эффективности.</t>
  </si>
  <si>
    <t>Привлечение к систематическим занятиям физической культурой и спортом 48 % населения района в возрасте от 3 до 79 лет;_x000D_
Увеличение количества плоскостных спортивных сооружений до 19 шт.;_x000D_
Увеличение количества спортсменов-разрядков выполнивших нормативы до 1023 человек;_x000D_
Увеличение уровня обеспеченности населения Михайловского района спортивными сооружениями, исходя из единовременной пропускной способности объектов спорта до 33%;_x000D_
Увеличение эффективности использования объектов спорта до 80%;_x000D_
Увеличение доли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до 22,6%;_x000D_
Увеличение доли учащихся и студентов, систематически занимающихся физической культурой и спортом, в общей численности учащихся и студентов до 85,9%;_x000D_
Увеличение доли населения, занятого в экономике, занимающегося физической культурой и спортом по месту работы, в общей численности населения, занятого в экономике до 29,5%;_x000D_
Увеличение доли населения, выполнившего нормативы испытаний (тестов) Всероссийского физкультурно-спортивного комплекса (ГТО) до 40%.</t>
  </si>
  <si>
    <t>За 2019 год показатель по систематически занимающихся физической культурой и спортом выполнен и достиг 45,5 % от общей численности населения в возрасте 3-79 лет. Перевыполнена обеспеченность населения спортивными сооружениями, при плане 31%, фактическая обеспеченность составила 42,2%. За счет хорошей и качественной подготовки к сдаче норм комплекса ВФСК ГТО перевыполнен показатель по доле населения, выполнивших нормативы испытаний ГТО и достиг 93,1% при плановом показателе 37,4%. Муниципальная программа реализуется с высоким уровнем эффективности, комплексная оценка составила 99,5%.</t>
  </si>
  <si>
    <t>Сокращение уровня официально зарегистрированной безработицы в сельской местности до 2,8%;_x000D_
Реализация 14 проектов, получивших грантовую поддержку на развитие сельского предпринимательства;_x000D_
Улучшение жилищных условий 33 сельских семей, из них 21 молодые специалисты и молодые семьи;_x000D_
Ввод (приобретение) 2383 кв.м. жилья для граждан, проживающих в сельской местности, из них 1426 кв.м. для молодых семей и молодых специалистов;_x000D_
Предоставление 9 грантов, направленных на поддержку инициатив местных сообществ;_x000D_
Ввод в действие 2 объектов в сфере образования (школы на 360 мест и дополнительного корпуса № 1 на 300 мест);_x000D_
Ввод после реконструкции 1 спортивного объекта;_x000D_
Ввод в действие 5,3 км водопроводных сетей;_x000D_
Ввод в действие 2,6 км автомобильных дорог с твердым покрытием;_x000D_
Создание 975 новых рабочих мест на селе.</t>
  </si>
  <si>
    <t>В 2019 году за счет закрытия торговых объектов, ликвидации Медсанчасти р.п. Малиновое Озеро, радиотелепередающего центра, ЗАО Молзавод, сокращения численности ООО Лес Сервис, СПК колхоз Ракитовский, военкомат уровень официально зарегистрированной безработицы составил 3,4% (план-2,9%). Перевыполнен показатель по созданию новых рабочих мест, по итогам 2019 года создано 128 мест при плане 125 рабочих мест. Комплексная оценка эффективностми реализации муниципальной программы составила 86,9%, т.е. программа реализуется с высоким уровнем эффективности.</t>
  </si>
  <si>
    <t>Снижение к 2019 году:_x000D_
уровня потерь воды до 8,5%;_x000D_
уровня потерь тепловой энергии до 24%.</t>
  </si>
  <si>
    <t>По итогам 2019 года через приборы учета потребляется 90% тепловой энергии, 70 % воды при плане 100%. Фактические потери по тепловой энергии составили 22,8% при плане 24%. По воде при запланированном уровне потерь 8,5%, фактический уровень сложился 10%. Муниципальная программа реализуется с низким уровнем эффективности, комплексная оценка составила 32,1%.</t>
  </si>
  <si>
    <t>Финансирование за 12 месяцев  2019 года</t>
  </si>
  <si>
    <t>Всего</t>
  </si>
  <si>
    <t>в т.ч.кап. вложения</t>
  </si>
  <si>
    <t xml:space="preserve">в том числе </t>
  </si>
  <si>
    <t>ФБ</t>
  </si>
  <si>
    <t>КБ</t>
  </si>
  <si>
    <t>МБ</t>
  </si>
  <si>
    <t>ВИ</t>
  </si>
  <si>
    <t>План по программе на  2019г.</t>
  </si>
  <si>
    <t>Фактически освоено за 12 месяцев  2019г.</t>
  </si>
  <si>
    <t>Выполнение за 12 месяцев  2019г. от плана по программе,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</si>
</sst>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right" vertical="top" wrapText="1"/>
    </xf>
    <xf numFmtId="0" fontId="2" fillId="0" borderId="0" xfId="0" applyFont="1" applyAlignment="1">
      <alignment horizontal="centerContinuous" vertical="top" wrapText="1"/>
    </xf>
    <xf numFmtId="0" fontId="1" fillId="0" borderId="0" xfId="0" applyFont="1" applyAlignment="1">
      <alignment horizontal="centerContinuous" vertical="top" wrapText="1"/>
    </xf>
    <xf numFmtId="0" fontId="1" fillId="0" borderId="1" xfId="0" applyFont="1" applyBorder="1" applyAlignment="1">
      <alignment horizontal="center" vertical="top" wrapText="1"/>
    </xf>
    <xf numFmtId="0" fontId="2" fillId="0" borderId="1" xfId="0" applyFont="1" applyBorder="1" applyAlignment="1">
      <alignment horizontal="right" vertical="top" wrapText="1"/>
    </xf>
    <xf numFmtId="0" fontId="2" fillId="0" borderId="1" xfId="0" applyFont="1" applyBorder="1" applyAlignment="1">
      <alignment vertical="top" wrapText="1"/>
    </xf>
    <xf numFmtId="0" fontId="0" fillId="0" borderId="1" xfId="0" applyBorder="1" applyAlignment="1">
      <alignment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0" fontId="2" fillId="0" borderId="1" xfId="0" quotePrefix="1" applyFont="1" applyBorder="1" applyAlignment="1">
      <alignment horizontal="right" vertical="top" wrapText="1"/>
    </xf>
    <xf numFmtId="0" fontId="4" fillId="0" borderId="0" xfId="0" applyFont="1" applyAlignment="1">
      <alignment vertical="top" wrapText="1"/>
    </xf>
    <xf numFmtId="0" fontId="4" fillId="0" borderId="0" xfId="0" applyFont="1" applyAlignment="1">
      <alignment horizontal="righ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4" fillId="0" borderId="1" xfId="0" quotePrefix="1" applyFont="1" applyBorder="1" applyAlignment="1">
      <alignment horizontal="righ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abSelected="1" workbookViewId="0"/>
  </sheetViews>
  <sheetFormatPr defaultRowHeight="15.75" x14ac:dyDescent="0.25"/>
  <cols>
    <col min="1" max="1" width="5.7109375" style="3" customWidth="1"/>
    <col min="2" max="2" width="39.7109375" style="1" customWidth="1"/>
    <col min="3" max="3" width="11.7109375" style="2" customWidth="1"/>
    <col min="4" max="4" width="11.7109375" style="1" customWidth="1"/>
    <col min="5" max="6" width="10.7109375" style="1" customWidth="1"/>
    <col min="7" max="16384" width="9.140625" style="1"/>
  </cols>
  <sheetData>
    <row r="1" spans="1:6" x14ac:dyDescent="0.25">
      <c r="A1" s="4" t="s">
        <v>0</v>
      </c>
      <c r="B1" s="5"/>
      <c r="C1" s="5"/>
      <c r="D1" s="5"/>
      <c r="E1" s="5"/>
      <c r="F1" s="5"/>
    </row>
    <row r="2" spans="1:6" x14ac:dyDescent="0.25">
      <c r="A2" s="4" t="s">
        <v>1</v>
      </c>
      <c r="B2" s="5"/>
      <c r="C2" s="5"/>
      <c r="D2" s="5"/>
      <c r="E2" s="5"/>
      <c r="F2" s="5"/>
    </row>
    <row r="3" spans="1:6" s="2" customFormat="1" ht="31.5" x14ac:dyDescent="0.25">
      <c r="A3" s="6" t="s">
        <v>2</v>
      </c>
      <c r="B3" s="6" t="s">
        <v>3</v>
      </c>
      <c r="C3" s="6" t="s">
        <v>4</v>
      </c>
      <c r="D3" s="6" t="s">
        <v>5</v>
      </c>
      <c r="E3" s="6" t="s">
        <v>6</v>
      </c>
      <c r="F3" s="6" t="s">
        <v>7</v>
      </c>
    </row>
    <row r="4" spans="1:6" x14ac:dyDescent="0.25">
      <c r="A4" s="7">
        <v>1</v>
      </c>
      <c r="B4" s="8" t="s">
        <v>8</v>
      </c>
      <c r="C4" s="9"/>
      <c r="D4" s="9"/>
      <c r="E4" s="9"/>
      <c r="F4" s="9"/>
    </row>
    <row r="5" spans="1:6" ht="126" x14ac:dyDescent="0.25">
      <c r="A5" s="10"/>
      <c r="B5" s="11" t="s">
        <v>9</v>
      </c>
      <c r="C5" s="6" t="s">
        <v>10</v>
      </c>
      <c r="D5" s="11">
        <v>30.8</v>
      </c>
      <c r="E5" s="11">
        <v>30.8</v>
      </c>
      <c r="F5" s="11">
        <f>IF(D5=0,0,ROUND(E5/D5*100,1))</f>
        <v>100</v>
      </c>
    </row>
    <row r="6" spans="1:6" x14ac:dyDescent="0.25">
      <c r="A6" s="7">
        <v>2</v>
      </c>
      <c r="B6" s="8" t="s">
        <v>11</v>
      </c>
      <c r="C6" s="9"/>
      <c r="D6" s="9"/>
      <c r="E6" s="9"/>
      <c r="F6" s="9"/>
    </row>
    <row r="7" spans="1:6" ht="31.5" x14ac:dyDescent="0.25">
      <c r="A7" s="10"/>
      <c r="B7" s="11" t="s">
        <v>12</v>
      </c>
      <c r="C7" s="6" t="s">
        <v>13</v>
      </c>
      <c r="D7" s="11">
        <v>34</v>
      </c>
      <c r="E7" s="11">
        <v>28</v>
      </c>
      <c r="F7" s="11">
        <f>IF(E7=0,0,ROUND(D7/E7*100,1))</f>
        <v>121.4</v>
      </c>
    </row>
    <row r="8" spans="1:6" ht="63" x14ac:dyDescent="0.25">
      <c r="A8" s="10"/>
      <c r="B8" s="11" t="s">
        <v>14</v>
      </c>
      <c r="C8" s="6" t="s">
        <v>13</v>
      </c>
      <c r="D8" s="11">
        <v>11.1</v>
      </c>
      <c r="E8" s="11">
        <v>0</v>
      </c>
      <c r="F8" s="11">
        <f>IF(E8=0,0,ROUND(D8/E8*100,1))</f>
        <v>0</v>
      </c>
    </row>
    <row r="9" spans="1:6" ht="63" x14ac:dyDescent="0.25">
      <c r="A9" s="10"/>
      <c r="B9" s="11" t="s">
        <v>15</v>
      </c>
      <c r="C9" s="6" t="s">
        <v>13</v>
      </c>
      <c r="D9" s="11">
        <v>10.1</v>
      </c>
      <c r="E9" s="11">
        <v>0</v>
      </c>
      <c r="F9" s="11">
        <f>IF(E9=0,0,ROUND(D9/E9*100,1))</f>
        <v>0</v>
      </c>
    </row>
    <row r="10" spans="1:6" ht="110.25" x14ac:dyDescent="0.25">
      <c r="A10" s="10"/>
      <c r="B10" s="11" t="s">
        <v>16</v>
      </c>
      <c r="C10" s="6" t="s">
        <v>10</v>
      </c>
      <c r="D10" s="11">
        <v>47</v>
      </c>
      <c r="E10" s="11">
        <v>47</v>
      </c>
      <c r="F10" s="11">
        <f>IF(D10=0,0,ROUND(E10/D10*100,1))</f>
        <v>100</v>
      </c>
    </row>
    <row r="11" spans="1:6" ht="63" x14ac:dyDescent="0.25">
      <c r="A11" s="10"/>
      <c r="B11" s="11" t="s">
        <v>17</v>
      </c>
      <c r="C11" s="6" t="s">
        <v>18</v>
      </c>
      <c r="D11" s="11">
        <v>12</v>
      </c>
      <c r="E11" s="11">
        <v>13</v>
      </c>
      <c r="F11" s="11">
        <f>IF(D11=0,0,ROUND(E11/D11*100,1))</f>
        <v>108.3</v>
      </c>
    </row>
    <row r="12" spans="1:6" x14ac:dyDescent="0.25">
      <c r="A12" s="7">
        <v>3</v>
      </c>
      <c r="B12" s="8" t="s">
        <v>19</v>
      </c>
      <c r="C12" s="9"/>
      <c r="D12" s="9"/>
      <c r="E12" s="9"/>
      <c r="F12" s="9"/>
    </row>
    <row r="13" spans="1:6" ht="31.5" x14ac:dyDescent="0.25">
      <c r="A13" s="10"/>
      <c r="B13" s="11" t="s">
        <v>20</v>
      </c>
      <c r="C13" s="6" t="s">
        <v>21</v>
      </c>
      <c r="D13" s="11">
        <v>0</v>
      </c>
      <c r="E13" s="11">
        <v>0</v>
      </c>
      <c r="F13" s="11">
        <f>IF(D13=0,0,ROUND(E13/D13*100,1))</f>
        <v>0</v>
      </c>
    </row>
    <row r="14" spans="1:6" ht="94.5" x14ac:dyDescent="0.25">
      <c r="A14" s="10"/>
      <c r="B14" s="11" t="s">
        <v>22</v>
      </c>
      <c r="C14" s="6" t="s">
        <v>10</v>
      </c>
      <c r="D14" s="11">
        <v>0</v>
      </c>
      <c r="E14" s="11">
        <v>0</v>
      </c>
      <c r="F14" s="11">
        <f>IF(D14=0,0,ROUND(E14/D14*100,1))</f>
        <v>0</v>
      </c>
    </row>
    <row r="15" spans="1:6" x14ac:dyDescent="0.25">
      <c r="A15" s="7">
        <v>4</v>
      </c>
      <c r="B15" s="8" t="s">
        <v>23</v>
      </c>
      <c r="C15" s="9"/>
      <c r="D15" s="9"/>
      <c r="E15" s="9"/>
      <c r="F15" s="9"/>
    </row>
    <row r="16" spans="1:6" ht="31.5" x14ac:dyDescent="0.25">
      <c r="A16" s="10"/>
      <c r="B16" s="11" t="s">
        <v>24</v>
      </c>
      <c r="C16" s="6" t="s">
        <v>25</v>
      </c>
      <c r="D16" s="11">
        <v>58.61</v>
      </c>
      <c r="E16" s="11">
        <v>58.6</v>
      </c>
      <c r="F16" s="11">
        <f>IF(E16=0,0,ROUND(D16/E16*100,1))</f>
        <v>100</v>
      </c>
    </row>
    <row r="17" spans="1:6" ht="31.5" x14ac:dyDescent="0.25">
      <c r="A17" s="10"/>
      <c r="B17" s="11" t="s">
        <v>26</v>
      </c>
      <c r="C17" s="6" t="s">
        <v>25</v>
      </c>
      <c r="D17" s="11">
        <v>0.96</v>
      </c>
      <c r="E17" s="11">
        <v>1.01</v>
      </c>
      <c r="F17" s="11">
        <f>IF(E17=0,0,ROUND(D17/E17*100,1))</f>
        <v>95</v>
      </c>
    </row>
    <row r="18" spans="1:6" ht="31.5" x14ac:dyDescent="0.25">
      <c r="A18" s="10"/>
      <c r="B18" s="11" t="s">
        <v>27</v>
      </c>
      <c r="C18" s="6" t="s">
        <v>25</v>
      </c>
      <c r="D18" s="11">
        <v>11.9</v>
      </c>
      <c r="E18" s="11">
        <v>10.4</v>
      </c>
      <c r="F18" s="11">
        <f>IF(E18=0,0,ROUND(D18/E18*100,1))</f>
        <v>114.4</v>
      </c>
    </row>
    <row r="19" spans="1:6" ht="47.25" x14ac:dyDescent="0.25">
      <c r="A19" s="10"/>
      <c r="B19" s="11" t="s">
        <v>28</v>
      </c>
      <c r="C19" s="6" t="s">
        <v>13</v>
      </c>
      <c r="D19" s="11">
        <v>4950</v>
      </c>
      <c r="E19" s="11">
        <v>4950</v>
      </c>
      <c r="F19" s="11">
        <f>IF(D19=0,0,ROUND(E19/D19*100,1))</f>
        <v>100</v>
      </c>
    </row>
    <row r="20" spans="1:6" ht="31.5" x14ac:dyDescent="0.25">
      <c r="A20" s="10"/>
      <c r="B20" s="11" t="s">
        <v>29</v>
      </c>
      <c r="C20" s="6" t="s">
        <v>30</v>
      </c>
      <c r="D20" s="11">
        <v>11</v>
      </c>
      <c r="E20" s="11">
        <v>11</v>
      </c>
      <c r="F20" s="11">
        <f>IF(D20=0,0,ROUND(E20/D20*100,1))</f>
        <v>100</v>
      </c>
    </row>
    <row r="21" spans="1:6" x14ac:dyDescent="0.25">
      <c r="A21" s="12" t="s">
        <v>31</v>
      </c>
      <c r="B21" s="8" t="s">
        <v>32</v>
      </c>
      <c r="C21" s="9"/>
      <c r="D21" s="9"/>
      <c r="E21" s="9"/>
      <c r="F21" s="9"/>
    </row>
    <row r="22" spans="1:6" ht="47.25" x14ac:dyDescent="0.25">
      <c r="A22" s="10"/>
      <c r="B22" s="11" t="s">
        <v>33</v>
      </c>
      <c r="C22" s="6" t="s">
        <v>10</v>
      </c>
      <c r="D22" s="11">
        <v>30.25</v>
      </c>
      <c r="E22" s="11">
        <v>30.25</v>
      </c>
      <c r="F22" s="11">
        <f>IF(E22=0,0,ROUND(D22/E22*100,1))</f>
        <v>100</v>
      </c>
    </row>
    <row r="23" spans="1:6" ht="63" x14ac:dyDescent="0.25">
      <c r="A23" s="10"/>
      <c r="B23" s="11" t="s">
        <v>34</v>
      </c>
      <c r="C23" s="6" t="s">
        <v>10</v>
      </c>
      <c r="D23" s="11">
        <v>8.1999999999999993</v>
      </c>
      <c r="E23" s="11">
        <v>8.1999999999999993</v>
      </c>
      <c r="F23" s="11">
        <f>IF(E23=0,0,ROUND(D23/E23*100,1))</f>
        <v>100</v>
      </c>
    </row>
    <row r="24" spans="1:6" x14ac:dyDescent="0.25">
      <c r="A24" s="12" t="s">
        <v>35</v>
      </c>
      <c r="B24" s="8" t="s">
        <v>36</v>
      </c>
      <c r="C24" s="9"/>
      <c r="D24" s="9"/>
      <c r="E24" s="9"/>
      <c r="F24" s="9"/>
    </row>
    <row r="25" spans="1:6" ht="47.25" x14ac:dyDescent="0.25">
      <c r="A25" s="10"/>
      <c r="B25" s="11" t="s">
        <v>37</v>
      </c>
      <c r="C25" s="6" t="s">
        <v>10</v>
      </c>
      <c r="D25" s="11">
        <v>24.6</v>
      </c>
      <c r="E25" s="11">
        <v>24.6</v>
      </c>
      <c r="F25" s="11">
        <f>IF(E25=0,0,ROUND(D25/E25*100,1))</f>
        <v>100</v>
      </c>
    </row>
    <row r="26" spans="1:6" x14ac:dyDescent="0.25">
      <c r="A26" s="12" t="s">
        <v>38</v>
      </c>
      <c r="B26" s="8" t="s">
        <v>39</v>
      </c>
      <c r="C26" s="9"/>
      <c r="D26" s="9"/>
      <c r="E26" s="9"/>
      <c r="F26" s="9"/>
    </row>
    <row r="27" spans="1:6" ht="63" x14ac:dyDescent="0.25">
      <c r="A27" s="10"/>
      <c r="B27" s="11" t="s">
        <v>40</v>
      </c>
      <c r="C27" s="6" t="s">
        <v>10</v>
      </c>
      <c r="D27" s="11">
        <v>25.7</v>
      </c>
      <c r="E27" s="11">
        <v>25.7</v>
      </c>
      <c r="F27" s="11">
        <f>IF(D27=0,0,ROUND(E27/D27*100,1))</f>
        <v>100</v>
      </c>
    </row>
    <row r="28" spans="1:6" ht="47.25" x14ac:dyDescent="0.25">
      <c r="A28" s="10"/>
      <c r="B28" s="11" t="s">
        <v>41</v>
      </c>
      <c r="C28" s="6" t="s">
        <v>10</v>
      </c>
      <c r="D28" s="11">
        <v>91.7</v>
      </c>
      <c r="E28" s="11">
        <v>91.7</v>
      </c>
      <c r="F28" s="11">
        <f>IF(D28=0,0,ROUND(E28/D28*100,1))</f>
        <v>100</v>
      </c>
    </row>
    <row r="29" spans="1:6" x14ac:dyDescent="0.25">
      <c r="A29" s="7">
        <v>5</v>
      </c>
      <c r="B29" s="8" t="s">
        <v>42</v>
      </c>
      <c r="C29" s="9"/>
      <c r="D29" s="9"/>
      <c r="E29" s="9"/>
      <c r="F29" s="9"/>
    </row>
    <row r="30" spans="1:6" ht="31.5" x14ac:dyDescent="0.25">
      <c r="A30" s="10"/>
      <c r="B30" s="11" t="s">
        <v>43</v>
      </c>
      <c r="C30" s="6" t="s">
        <v>44</v>
      </c>
      <c r="D30" s="11">
        <v>349</v>
      </c>
      <c r="E30" s="11">
        <v>332</v>
      </c>
      <c r="F30" s="11">
        <f>IF(E30=0,0,ROUND(D30/E30*100,1))</f>
        <v>105.1</v>
      </c>
    </row>
    <row r="31" spans="1:6" ht="47.25" x14ac:dyDescent="0.25">
      <c r="A31" s="10"/>
      <c r="B31" s="11" t="s">
        <v>45</v>
      </c>
      <c r="C31" s="6" t="s">
        <v>46</v>
      </c>
      <c r="D31" s="11">
        <v>1</v>
      </c>
      <c r="E31" s="11">
        <v>3</v>
      </c>
      <c r="F31" s="11">
        <f>IF(E31=0,0,ROUND(D31/E31*100,1))</f>
        <v>33.299999999999997</v>
      </c>
    </row>
    <row r="32" spans="1:6" x14ac:dyDescent="0.25">
      <c r="A32" s="12" t="s">
        <v>47</v>
      </c>
      <c r="B32" s="8" t="s">
        <v>48</v>
      </c>
      <c r="C32" s="9"/>
      <c r="D32" s="9"/>
      <c r="E32" s="9"/>
      <c r="F32" s="9"/>
    </row>
    <row r="33" spans="1:6" ht="110.25" x14ac:dyDescent="0.25">
      <c r="A33" s="10"/>
      <c r="B33" s="11" t="s">
        <v>49</v>
      </c>
      <c r="C33" s="6" t="s">
        <v>44</v>
      </c>
      <c r="D33" s="11">
        <v>1</v>
      </c>
      <c r="E33" s="11">
        <v>0</v>
      </c>
      <c r="F33" s="11">
        <f>IF(E33=0,0,ROUND(D33/E33*100,1))</f>
        <v>0</v>
      </c>
    </row>
    <row r="34" spans="1:6" ht="78.75" x14ac:dyDescent="0.25">
      <c r="A34" s="10"/>
      <c r="B34" s="11" t="s">
        <v>50</v>
      </c>
      <c r="C34" s="6" t="s">
        <v>44</v>
      </c>
      <c r="D34" s="11">
        <v>15</v>
      </c>
      <c r="E34" s="11">
        <v>20</v>
      </c>
      <c r="F34" s="11">
        <f>IF(E34=0,0,ROUND(D34/E34*100,1))</f>
        <v>75</v>
      </c>
    </row>
    <row r="35" spans="1:6" ht="47.25" x14ac:dyDescent="0.25">
      <c r="A35" s="10"/>
      <c r="B35" s="11" t="s">
        <v>51</v>
      </c>
      <c r="C35" s="6" t="s">
        <v>44</v>
      </c>
      <c r="D35" s="11">
        <v>30</v>
      </c>
      <c r="E35" s="11">
        <v>48</v>
      </c>
      <c r="F35" s="11">
        <f>IF(E35=0,0,ROUND(D35/E35*100,1))</f>
        <v>62.5</v>
      </c>
    </row>
    <row r="36" spans="1:6" ht="47.25" x14ac:dyDescent="0.25">
      <c r="A36" s="10"/>
      <c r="B36" s="11" t="s">
        <v>52</v>
      </c>
      <c r="C36" s="6" t="s">
        <v>44</v>
      </c>
      <c r="D36" s="11">
        <v>55</v>
      </c>
      <c r="E36" s="11">
        <v>83</v>
      </c>
      <c r="F36" s="11">
        <f>IF(E36=0,0,ROUND(D36/E36*100,1))</f>
        <v>66.3</v>
      </c>
    </row>
    <row r="37" spans="1:6" ht="31.5" x14ac:dyDescent="0.25">
      <c r="A37" s="10"/>
      <c r="B37" s="11" t="s">
        <v>53</v>
      </c>
      <c r="C37" s="6" t="s">
        <v>44</v>
      </c>
      <c r="D37" s="11">
        <v>0</v>
      </c>
      <c r="E37" s="11">
        <v>0</v>
      </c>
      <c r="F37" s="11">
        <f>IF(E37=0,0,ROUND(D37/E37*100,1))</f>
        <v>0</v>
      </c>
    </row>
    <row r="38" spans="1:6" ht="78.75" x14ac:dyDescent="0.25">
      <c r="A38" s="10"/>
      <c r="B38" s="11" t="s">
        <v>54</v>
      </c>
      <c r="C38" s="6" t="s">
        <v>10</v>
      </c>
      <c r="D38" s="11">
        <v>15</v>
      </c>
      <c r="E38" s="11">
        <v>3</v>
      </c>
      <c r="F38" s="11">
        <f>IF(D38=0,0,ROUND(E38/D38*100,1))</f>
        <v>20</v>
      </c>
    </row>
    <row r="39" spans="1:6" x14ac:dyDescent="0.25">
      <c r="A39" s="12" t="s">
        <v>55</v>
      </c>
      <c r="B39" s="8" t="s">
        <v>56</v>
      </c>
      <c r="C39" s="9"/>
      <c r="D39" s="9"/>
      <c r="E39" s="9"/>
      <c r="F39" s="9"/>
    </row>
    <row r="40" spans="1:6" ht="31.5" x14ac:dyDescent="0.25">
      <c r="A40" s="10"/>
      <c r="B40" s="11" t="s">
        <v>57</v>
      </c>
      <c r="C40" s="6" t="s">
        <v>46</v>
      </c>
      <c r="D40" s="11">
        <v>0</v>
      </c>
      <c r="E40" s="11">
        <v>0</v>
      </c>
      <c r="F40" s="11">
        <f>IF(E40=0,0,ROUND(D40/E40*100,1))</f>
        <v>0</v>
      </c>
    </row>
    <row r="41" spans="1:6" ht="47.25" x14ac:dyDescent="0.25">
      <c r="A41" s="10"/>
      <c r="B41" s="11" t="s">
        <v>58</v>
      </c>
      <c r="C41" s="6" t="s">
        <v>46</v>
      </c>
      <c r="D41" s="11">
        <v>1</v>
      </c>
      <c r="E41" s="11">
        <v>3</v>
      </c>
      <c r="F41" s="11">
        <f>IF(E41=0,0,ROUND(D41/E41*100,1))</f>
        <v>33.299999999999997</v>
      </c>
    </row>
    <row r="42" spans="1:6" x14ac:dyDescent="0.25">
      <c r="A42" s="7">
        <v>6</v>
      </c>
      <c r="B42" s="8" t="s">
        <v>59</v>
      </c>
      <c r="C42" s="9"/>
      <c r="D42" s="9"/>
      <c r="E42" s="9"/>
      <c r="F42" s="9"/>
    </row>
    <row r="43" spans="1:6" ht="47.25" x14ac:dyDescent="0.25">
      <c r="A43" s="10"/>
      <c r="B43" s="11" t="s">
        <v>60</v>
      </c>
      <c r="C43" s="6" t="s">
        <v>30</v>
      </c>
      <c r="D43" s="11">
        <v>430</v>
      </c>
      <c r="E43" s="11">
        <v>420</v>
      </c>
      <c r="F43" s="11">
        <f>IF(D43=0,0,ROUND(E43/D43*100,1))</f>
        <v>97.7</v>
      </c>
    </row>
    <row r="44" spans="1:6" ht="78.75" x14ac:dyDescent="0.25">
      <c r="A44" s="10"/>
      <c r="B44" s="11" t="s">
        <v>61</v>
      </c>
      <c r="C44" s="6" t="s">
        <v>10</v>
      </c>
      <c r="D44" s="11">
        <v>26.5</v>
      </c>
      <c r="E44" s="11">
        <v>25.2</v>
      </c>
      <c r="F44" s="11">
        <f>IF(D44=0,0,ROUND(E44/D44*100,1))</f>
        <v>95.1</v>
      </c>
    </row>
    <row r="45" spans="1:6" ht="78.75" x14ac:dyDescent="0.25">
      <c r="A45" s="10"/>
      <c r="B45" s="11" t="s">
        <v>62</v>
      </c>
      <c r="C45" s="6" t="s">
        <v>10</v>
      </c>
      <c r="D45" s="11">
        <v>213</v>
      </c>
      <c r="E45" s="11">
        <v>215</v>
      </c>
      <c r="F45" s="11">
        <f>IF(D45=0,0,ROUND(E45/D45*100,1))</f>
        <v>100.9</v>
      </c>
    </row>
    <row r="46" spans="1:6" ht="157.5" x14ac:dyDescent="0.25">
      <c r="A46" s="10"/>
      <c r="B46" s="11" t="s">
        <v>63</v>
      </c>
      <c r="C46" s="6" t="s">
        <v>64</v>
      </c>
      <c r="D46" s="11">
        <v>42000</v>
      </c>
      <c r="E46" s="11">
        <v>42030</v>
      </c>
      <c r="F46" s="11">
        <f>IF(D46=0,0,ROUND(E46/D46*100,1))</f>
        <v>100.1</v>
      </c>
    </row>
    <row r="47" spans="1:6" ht="31.5" x14ac:dyDescent="0.25">
      <c r="A47" s="10"/>
      <c r="B47" s="11" t="s">
        <v>65</v>
      </c>
      <c r="C47" s="6" t="s">
        <v>13</v>
      </c>
      <c r="D47" s="11">
        <v>2</v>
      </c>
      <c r="E47" s="11">
        <v>2</v>
      </c>
      <c r="F47" s="11">
        <f>IF(D47=0,0,ROUND(E47/D47*100,1))</f>
        <v>100</v>
      </c>
    </row>
    <row r="48" spans="1:6" x14ac:dyDescent="0.25">
      <c r="A48" s="7">
        <v>7</v>
      </c>
      <c r="B48" s="8" t="s">
        <v>66</v>
      </c>
      <c r="C48" s="9"/>
      <c r="D48" s="9"/>
      <c r="E48" s="9"/>
      <c r="F48" s="9"/>
    </row>
    <row r="49" spans="1:6" ht="110.25" x14ac:dyDescent="0.25">
      <c r="A49" s="10"/>
      <c r="B49" s="11" t="s">
        <v>67</v>
      </c>
      <c r="C49" s="6" t="s">
        <v>10</v>
      </c>
      <c r="D49" s="11">
        <v>9</v>
      </c>
      <c r="E49" s="11">
        <v>9</v>
      </c>
      <c r="F49" s="11">
        <f>IF(D49=0,0,ROUND(E49/D49*100,1))</f>
        <v>100</v>
      </c>
    </row>
    <row r="50" spans="1:6" ht="173.25" x14ac:dyDescent="0.25">
      <c r="A50" s="10"/>
      <c r="B50" s="11" t="s">
        <v>68</v>
      </c>
      <c r="C50" s="6" t="s">
        <v>69</v>
      </c>
      <c r="D50" s="11">
        <v>6</v>
      </c>
      <c r="E50" s="11">
        <v>6</v>
      </c>
      <c r="F50" s="11">
        <f>IF(D50=0,0,ROUND(E50/D50*100,1))</f>
        <v>100</v>
      </c>
    </row>
    <row r="51" spans="1:6" ht="189" x14ac:dyDescent="0.25">
      <c r="A51" s="10"/>
      <c r="B51" s="11" t="s">
        <v>70</v>
      </c>
      <c r="C51" s="6" t="s">
        <v>69</v>
      </c>
      <c r="D51" s="11">
        <v>25</v>
      </c>
      <c r="E51" s="11">
        <v>25</v>
      </c>
      <c r="F51" s="11">
        <f>IF(D51=0,0,ROUND(E51/D51*100,1))</f>
        <v>100</v>
      </c>
    </row>
    <row r="52" spans="1:6" x14ac:dyDescent="0.25">
      <c r="A52" s="7">
        <v>8</v>
      </c>
      <c r="B52" s="8" t="s">
        <v>71</v>
      </c>
      <c r="C52" s="9"/>
      <c r="D52" s="9"/>
      <c r="E52" s="9"/>
      <c r="F52" s="9"/>
    </row>
    <row r="53" spans="1:6" ht="47.25" x14ac:dyDescent="0.25">
      <c r="A53" s="10"/>
      <c r="B53" s="11" t="s">
        <v>72</v>
      </c>
      <c r="C53" s="6" t="s">
        <v>10</v>
      </c>
      <c r="D53" s="11">
        <v>100.1</v>
      </c>
      <c r="E53" s="11">
        <v>119.4</v>
      </c>
      <c r="F53" s="11">
        <f>IF(D53=0,0,ROUND(E53/D53*100,1))</f>
        <v>119.3</v>
      </c>
    </row>
    <row r="54" spans="1:6" ht="110.25" x14ac:dyDescent="0.25">
      <c r="A54" s="10"/>
      <c r="B54" s="11" t="s">
        <v>73</v>
      </c>
      <c r="C54" s="6" t="s">
        <v>10</v>
      </c>
      <c r="D54" s="11">
        <v>60</v>
      </c>
      <c r="E54" s="11">
        <v>60</v>
      </c>
      <c r="F54" s="11">
        <f>IF(D54=0,0,ROUND(E54/D54*100,1))</f>
        <v>100</v>
      </c>
    </row>
    <row r="55" spans="1:6" ht="31.5" x14ac:dyDescent="0.25">
      <c r="A55" s="10"/>
      <c r="B55" s="11" t="s">
        <v>74</v>
      </c>
      <c r="C55" s="6" t="s">
        <v>75</v>
      </c>
      <c r="D55" s="11">
        <v>3.4</v>
      </c>
      <c r="E55" s="11">
        <v>3.4</v>
      </c>
      <c r="F55" s="11">
        <f>IF(D55=0,0,ROUND(E55/D55*100,1))</f>
        <v>100</v>
      </c>
    </row>
    <row r="56" spans="1:6" ht="47.25" x14ac:dyDescent="0.25">
      <c r="A56" s="10"/>
      <c r="B56" s="11" t="s">
        <v>76</v>
      </c>
      <c r="C56" s="6" t="s">
        <v>10</v>
      </c>
      <c r="D56" s="11">
        <v>3.4</v>
      </c>
      <c r="E56" s="11">
        <v>3.4</v>
      </c>
      <c r="F56" s="11">
        <f>IF(D56=0,0,ROUND(E56/D56*100,1))</f>
        <v>100</v>
      </c>
    </row>
    <row r="57" spans="1:6" ht="63" x14ac:dyDescent="0.25">
      <c r="A57" s="10"/>
      <c r="B57" s="11" t="s">
        <v>77</v>
      </c>
      <c r="C57" s="6" t="s">
        <v>10</v>
      </c>
      <c r="D57" s="11">
        <v>7.2</v>
      </c>
      <c r="E57" s="11">
        <v>7.2</v>
      </c>
      <c r="F57" s="11">
        <f>IF(D57=0,0,ROUND(E57/D57*100,1))</f>
        <v>100</v>
      </c>
    </row>
    <row r="58" spans="1:6" ht="47.25" x14ac:dyDescent="0.25">
      <c r="A58" s="10"/>
      <c r="B58" s="11" t="s">
        <v>78</v>
      </c>
      <c r="C58" s="6" t="s">
        <v>10</v>
      </c>
      <c r="D58" s="11">
        <v>12.3</v>
      </c>
      <c r="E58" s="11">
        <v>12.3</v>
      </c>
      <c r="F58" s="11">
        <f>IF(D58=0,0,ROUND(E58/D58*100,1))</f>
        <v>100</v>
      </c>
    </row>
    <row r="59" spans="1:6" ht="110.25" x14ac:dyDescent="0.25">
      <c r="A59" s="10"/>
      <c r="B59" s="11" t="s">
        <v>79</v>
      </c>
      <c r="C59" s="6" t="s">
        <v>10</v>
      </c>
      <c r="D59" s="11">
        <v>100</v>
      </c>
      <c r="E59" s="11">
        <v>96.8</v>
      </c>
      <c r="F59" s="11">
        <f>IF(D59=0,0,ROUND(E59/D59*100,1))</f>
        <v>96.8</v>
      </c>
    </row>
    <row r="60" spans="1:6" ht="63" x14ac:dyDescent="0.25">
      <c r="A60" s="10"/>
      <c r="B60" s="11" t="s">
        <v>80</v>
      </c>
      <c r="C60" s="6" t="s">
        <v>13</v>
      </c>
      <c r="D60" s="11">
        <v>58</v>
      </c>
      <c r="E60" s="11">
        <v>61</v>
      </c>
      <c r="F60" s="11">
        <f>IF(D60=0,0,ROUND(E60/D60*100,1))</f>
        <v>105.2</v>
      </c>
    </row>
    <row r="61" spans="1:6" x14ac:dyDescent="0.25">
      <c r="A61" s="7">
        <v>9</v>
      </c>
      <c r="B61" s="8" t="s">
        <v>81</v>
      </c>
      <c r="C61" s="9"/>
      <c r="D61" s="9"/>
      <c r="E61" s="9"/>
      <c r="F61" s="9"/>
    </row>
    <row r="62" spans="1:6" x14ac:dyDescent="0.25">
      <c r="A62" s="10"/>
      <c r="B62" s="11" t="s">
        <v>82</v>
      </c>
      <c r="C62" s="6" t="s">
        <v>83</v>
      </c>
      <c r="D62" s="11">
        <v>40908</v>
      </c>
      <c r="E62" s="11">
        <v>40908</v>
      </c>
      <c r="F62" s="11">
        <f>IF(D62=0,0,ROUND(E62/D62*100,1))</f>
        <v>100</v>
      </c>
    </row>
    <row r="63" spans="1:6" x14ac:dyDescent="0.25">
      <c r="A63" s="10"/>
      <c r="B63" s="11" t="s">
        <v>84</v>
      </c>
      <c r="C63" s="6" t="s">
        <v>83</v>
      </c>
      <c r="D63" s="11">
        <v>26430</v>
      </c>
      <c r="E63" s="11">
        <v>26430</v>
      </c>
      <c r="F63" s="11">
        <f>IF(D63=0,0,ROUND(E63/D63*100,1))</f>
        <v>100</v>
      </c>
    </row>
    <row r="64" spans="1:6" x14ac:dyDescent="0.25">
      <c r="A64" s="10"/>
      <c r="B64" s="11" t="s">
        <v>85</v>
      </c>
      <c r="C64" s="6" t="s">
        <v>86</v>
      </c>
      <c r="D64" s="11">
        <v>10.1</v>
      </c>
      <c r="E64" s="11">
        <v>10.1</v>
      </c>
      <c r="F64" s="11">
        <f>IF(D64=0,0,ROUND(E64/D64*100,1))</f>
        <v>100</v>
      </c>
    </row>
    <row r="65" spans="1:6" x14ac:dyDescent="0.25">
      <c r="A65" s="10"/>
      <c r="B65" s="11" t="s">
        <v>87</v>
      </c>
      <c r="C65" s="6" t="s">
        <v>88</v>
      </c>
      <c r="D65" s="11">
        <v>6.1</v>
      </c>
      <c r="E65" s="11">
        <v>6.3</v>
      </c>
      <c r="F65" s="11">
        <f>IF(D65=0,0,ROUND(E65/D65*100,1))</f>
        <v>103.3</v>
      </c>
    </row>
    <row r="66" spans="1:6" ht="31.5" x14ac:dyDescent="0.25">
      <c r="A66" s="10"/>
      <c r="B66" s="11" t="s">
        <v>89</v>
      </c>
      <c r="C66" s="6" t="s">
        <v>90</v>
      </c>
      <c r="D66" s="11">
        <v>41220</v>
      </c>
      <c r="E66" s="11">
        <v>41220.400000000001</v>
      </c>
      <c r="F66" s="11">
        <f>IF(D66=0,0,ROUND(E66/D66*100,1))</f>
        <v>100</v>
      </c>
    </row>
    <row r="67" spans="1:6" ht="31.5" x14ac:dyDescent="0.25">
      <c r="A67" s="10"/>
      <c r="B67" s="11" t="s">
        <v>91</v>
      </c>
      <c r="C67" s="6" t="s">
        <v>90</v>
      </c>
      <c r="D67" s="11">
        <v>16074</v>
      </c>
      <c r="E67" s="11">
        <v>16666.8</v>
      </c>
      <c r="F67" s="11">
        <f>IF(D67=0,0,ROUND(E67/D67*100,1))</f>
        <v>103.7</v>
      </c>
    </row>
    <row r="68" spans="1:6" x14ac:dyDescent="0.25">
      <c r="A68" s="10"/>
      <c r="B68" s="11" t="s">
        <v>92</v>
      </c>
      <c r="C68" s="6" t="s">
        <v>90</v>
      </c>
      <c r="D68" s="11">
        <v>18310</v>
      </c>
      <c r="E68" s="11">
        <v>15979</v>
      </c>
      <c r="F68" s="11">
        <f>IF(D68=0,0,ROUND(E68/D68*100,1))</f>
        <v>87.3</v>
      </c>
    </row>
    <row r="69" spans="1:6" ht="31.5" x14ac:dyDescent="0.25">
      <c r="A69" s="10"/>
      <c r="B69" s="11" t="s">
        <v>93</v>
      </c>
      <c r="C69" s="6" t="s">
        <v>90</v>
      </c>
      <c r="D69" s="11">
        <v>2133</v>
      </c>
      <c r="E69" s="11">
        <v>2045.9</v>
      </c>
      <c r="F69" s="11">
        <f>IF(D69=0,0,ROUND(E69/D69*100,1))</f>
        <v>95.9</v>
      </c>
    </row>
    <row r="70" spans="1:6" ht="31.5" x14ac:dyDescent="0.25">
      <c r="A70" s="10"/>
      <c r="B70" s="11" t="s">
        <v>94</v>
      </c>
      <c r="C70" s="6" t="s">
        <v>95</v>
      </c>
      <c r="D70" s="11">
        <v>10930</v>
      </c>
      <c r="E70" s="11">
        <v>9800</v>
      </c>
      <c r="F70" s="11">
        <f>IF(D70=0,0,ROUND(E70/D70*100,1))</f>
        <v>89.7</v>
      </c>
    </row>
    <row r="71" spans="1:6" x14ac:dyDescent="0.25">
      <c r="A71" s="10"/>
      <c r="B71" s="11" t="s">
        <v>96</v>
      </c>
      <c r="C71" s="6" t="s">
        <v>95</v>
      </c>
      <c r="D71" s="11">
        <v>4380</v>
      </c>
      <c r="E71" s="11">
        <v>4300</v>
      </c>
      <c r="F71" s="11">
        <f>IF(D71=0,0,ROUND(E71/D71*100,1))</f>
        <v>98.2</v>
      </c>
    </row>
    <row r="72" spans="1:6" x14ac:dyDescent="0.25">
      <c r="A72" s="10"/>
      <c r="B72" s="11" t="s">
        <v>97</v>
      </c>
      <c r="C72" s="6" t="s">
        <v>95</v>
      </c>
      <c r="D72" s="11">
        <v>1700</v>
      </c>
      <c r="E72" s="11">
        <v>1700</v>
      </c>
      <c r="F72" s="11">
        <f>IF(D72=0,0,ROUND(E72/D72*100,1))</f>
        <v>100</v>
      </c>
    </row>
    <row r="73" spans="1:6" x14ac:dyDescent="0.25">
      <c r="A73" s="10"/>
      <c r="B73" s="11" t="s">
        <v>98</v>
      </c>
      <c r="C73" s="6" t="s">
        <v>95</v>
      </c>
      <c r="D73" s="11">
        <v>5500</v>
      </c>
      <c r="E73" s="11">
        <v>5500</v>
      </c>
      <c r="F73" s="11">
        <f>IF(D73=0,0,ROUND(E73/D73*100,1))</f>
        <v>100</v>
      </c>
    </row>
    <row r="74" spans="1:6" x14ac:dyDescent="0.25">
      <c r="A74" s="10"/>
      <c r="B74" s="11" t="s">
        <v>99</v>
      </c>
      <c r="C74" s="6" t="s">
        <v>100</v>
      </c>
      <c r="D74" s="11">
        <v>4100</v>
      </c>
      <c r="E74" s="11">
        <v>4481</v>
      </c>
      <c r="F74" s="11">
        <f>IF(D74=0,0,ROUND(E74/D74*100,1))</f>
        <v>109.3</v>
      </c>
    </row>
    <row r="75" spans="1:6" x14ac:dyDescent="0.25">
      <c r="A75" s="10"/>
      <c r="B75" s="11" t="s">
        <v>101</v>
      </c>
      <c r="C75" s="6" t="s">
        <v>102</v>
      </c>
      <c r="D75" s="11">
        <v>530</v>
      </c>
      <c r="E75" s="11">
        <v>546</v>
      </c>
      <c r="F75" s="11">
        <f>IF(D75=0,0,ROUND(E75/D75*100,1))</f>
        <v>103</v>
      </c>
    </row>
    <row r="76" spans="1:6" ht="31.5" x14ac:dyDescent="0.25">
      <c r="A76" s="10"/>
      <c r="B76" s="11" t="s">
        <v>103</v>
      </c>
      <c r="C76" s="6" t="s">
        <v>104</v>
      </c>
      <c r="D76" s="11">
        <v>23000</v>
      </c>
      <c r="E76" s="11">
        <v>24392</v>
      </c>
      <c r="F76" s="11">
        <f>IF(D76=0,0,ROUND(E76/D76*100,1))</f>
        <v>106.1</v>
      </c>
    </row>
    <row r="77" spans="1:6" ht="31.5" x14ac:dyDescent="0.25">
      <c r="A77" s="10"/>
      <c r="B77" s="11" t="s">
        <v>105</v>
      </c>
      <c r="C77" s="6" t="s">
        <v>10</v>
      </c>
      <c r="D77" s="11">
        <v>25</v>
      </c>
      <c r="E77" s="11">
        <v>19.600000000000001</v>
      </c>
      <c r="F77" s="11">
        <f>IF(D77=0,0,ROUND(E77/D77*100,1))</f>
        <v>78.400000000000006</v>
      </c>
    </row>
    <row r="78" spans="1:6" x14ac:dyDescent="0.25">
      <c r="A78" s="7">
        <v>10</v>
      </c>
      <c r="B78" s="8" t="s">
        <v>106</v>
      </c>
      <c r="C78" s="9"/>
      <c r="D78" s="9"/>
      <c r="E78" s="9"/>
      <c r="F78" s="9"/>
    </row>
    <row r="79" spans="1:6" ht="141.75" x14ac:dyDescent="0.25">
      <c r="A79" s="10"/>
      <c r="B79" s="11" t="s">
        <v>107</v>
      </c>
      <c r="C79" s="6" t="s">
        <v>10</v>
      </c>
      <c r="D79" s="11">
        <v>100</v>
      </c>
      <c r="E79" s="11">
        <v>100</v>
      </c>
      <c r="F79" s="11">
        <f>IF(D79=0,0,ROUND(E79/D79*100,1))</f>
        <v>100</v>
      </c>
    </row>
    <row r="80" spans="1:6" ht="78.75" x14ac:dyDescent="0.25">
      <c r="A80" s="10"/>
      <c r="B80" s="11" t="s">
        <v>108</v>
      </c>
      <c r="C80" s="6" t="s">
        <v>10</v>
      </c>
      <c r="D80" s="11">
        <v>84</v>
      </c>
      <c r="E80" s="11">
        <v>84</v>
      </c>
      <c r="F80" s="11">
        <f>IF(D80=0,0,ROUND(E80/D80*100,1))</f>
        <v>100</v>
      </c>
    </row>
    <row r="81" spans="1:6" ht="141.75" x14ac:dyDescent="0.25">
      <c r="A81" s="10"/>
      <c r="B81" s="11" t="s">
        <v>109</v>
      </c>
      <c r="C81" s="6" t="s">
        <v>10</v>
      </c>
      <c r="D81" s="11">
        <v>1.28</v>
      </c>
      <c r="E81" s="11">
        <v>1.29</v>
      </c>
      <c r="F81" s="11">
        <f>IF(E81=0,0,ROUND(D81/E81*100,1))</f>
        <v>99.2</v>
      </c>
    </row>
    <row r="82" spans="1:6" ht="126" x14ac:dyDescent="0.25">
      <c r="A82" s="10"/>
      <c r="B82" s="11" t="s">
        <v>110</v>
      </c>
      <c r="C82" s="6" t="s">
        <v>10</v>
      </c>
      <c r="D82" s="11">
        <v>46.3</v>
      </c>
      <c r="E82" s="11">
        <v>46.3</v>
      </c>
      <c r="F82" s="11">
        <f>IF(D82=0,0,ROUND(E82/D82*100,1))</f>
        <v>100</v>
      </c>
    </row>
    <row r="83" spans="1:6" x14ac:dyDescent="0.25">
      <c r="A83" s="12" t="s">
        <v>111</v>
      </c>
      <c r="B83" s="8" t="s">
        <v>112</v>
      </c>
      <c r="C83" s="9"/>
      <c r="D83" s="9"/>
      <c r="E83" s="9"/>
      <c r="F83" s="9"/>
    </row>
    <row r="84" spans="1:6" ht="78.75" x14ac:dyDescent="0.25">
      <c r="A84" s="10"/>
      <c r="B84" s="11" t="s">
        <v>113</v>
      </c>
      <c r="C84" s="6" t="s">
        <v>10</v>
      </c>
      <c r="D84" s="11">
        <v>100</v>
      </c>
      <c r="E84" s="11">
        <v>100</v>
      </c>
      <c r="F84" s="11">
        <f>IF(D84=0,0,ROUND(E84/D84*100,1))</f>
        <v>100</v>
      </c>
    </row>
    <row r="85" spans="1:6" ht="78.75" x14ac:dyDescent="0.25">
      <c r="A85" s="10"/>
      <c r="B85" s="11" t="s">
        <v>114</v>
      </c>
      <c r="C85" s="6" t="s">
        <v>10</v>
      </c>
      <c r="D85" s="11">
        <v>35</v>
      </c>
      <c r="E85" s="11">
        <v>35</v>
      </c>
      <c r="F85" s="11">
        <f>IF(D85=0,0,ROUND(E85/D85*100,1))</f>
        <v>100</v>
      </c>
    </row>
    <row r="86" spans="1:6" ht="110.25" x14ac:dyDescent="0.25">
      <c r="A86" s="10"/>
      <c r="B86" s="11" t="s">
        <v>115</v>
      </c>
      <c r="C86" s="6" t="s">
        <v>10</v>
      </c>
      <c r="D86" s="11">
        <v>100</v>
      </c>
      <c r="E86" s="11">
        <v>100</v>
      </c>
      <c r="F86" s="11">
        <f>IF(D86=0,0,ROUND(E86/D86*100,1))</f>
        <v>100</v>
      </c>
    </row>
    <row r="87" spans="1:6" x14ac:dyDescent="0.25">
      <c r="A87" s="12" t="s">
        <v>116</v>
      </c>
      <c r="B87" s="8" t="s">
        <v>117</v>
      </c>
      <c r="C87" s="9"/>
      <c r="D87" s="9"/>
      <c r="E87" s="9"/>
      <c r="F87" s="9"/>
    </row>
    <row r="88" spans="1:6" ht="78.75" x14ac:dyDescent="0.25">
      <c r="A88" s="10"/>
      <c r="B88" s="11" t="s">
        <v>118</v>
      </c>
      <c r="C88" s="6" t="s">
        <v>10</v>
      </c>
      <c r="D88" s="11">
        <v>87.4</v>
      </c>
      <c r="E88" s="11">
        <v>87.4</v>
      </c>
      <c r="F88" s="11">
        <f>IF(D88=0,0,ROUND(E88/D88*100,1))</f>
        <v>100</v>
      </c>
    </row>
    <row r="89" spans="1:6" ht="94.5" x14ac:dyDescent="0.25">
      <c r="A89" s="10"/>
      <c r="B89" s="11" t="s">
        <v>119</v>
      </c>
      <c r="C89" s="6" t="s">
        <v>10</v>
      </c>
      <c r="D89" s="11">
        <v>55</v>
      </c>
      <c r="E89" s="11">
        <v>58</v>
      </c>
      <c r="F89" s="11">
        <f>IF(D89=0,0,ROUND(E89/D89*100,1))</f>
        <v>105.5</v>
      </c>
    </row>
    <row r="90" spans="1:6" ht="110.25" x14ac:dyDescent="0.25">
      <c r="A90" s="10"/>
      <c r="B90" s="11" t="s">
        <v>120</v>
      </c>
      <c r="C90" s="6" t="s">
        <v>10</v>
      </c>
      <c r="D90" s="11">
        <v>47</v>
      </c>
      <c r="E90" s="11">
        <v>71</v>
      </c>
      <c r="F90" s="11">
        <f>IF(D90=0,0,ROUND(E90/D90*100,1))</f>
        <v>151.1</v>
      </c>
    </row>
    <row r="91" spans="1:6" x14ac:dyDescent="0.25">
      <c r="A91" s="12" t="s">
        <v>121</v>
      </c>
      <c r="B91" s="8" t="s">
        <v>122</v>
      </c>
      <c r="C91" s="9"/>
      <c r="D91" s="9"/>
      <c r="E91" s="9"/>
      <c r="F91" s="9"/>
    </row>
    <row r="92" spans="1:6" ht="47.25" x14ac:dyDescent="0.25">
      <c r="A92" s="10"/>
      <c r="B92" s="11" t="s">
        <v>123</v>
      </c>
      <c r="C92" s="6" t="s">
        <v>10</v>
      </c>
      <c r="D92" s="11">
        <v>78</v>
      </c>
      <c r="E92" s="11">
        <v>87</v>
      </c>
      <c r="F92" s="11">
        <f>IF(D92=0,0,ROUND(E92/D92*100,1))</f>
        <v>111.5</v>
      </c>
    </row>
    <row r="93" spans="1:6" ht="94.5" x14ac:dyDescent="0.25">
      <c r="A93" s="10"/>
      <c r="B93" s="11" t="s">
        <v>124</v>
      </c>
      <c r="C93" s="6" t="s">
        <v>10</v>
      </c>
      <c r="D93" s="11">
        <v>12</v>
      </c>
      <c r="E93" s="11">
        <v>15</v>
      </c>
      <c r="F93" s="11">
        <f>IF(D93=0,0,ROUND(E93/D93*100,1))</f>
        <v>125</v>
      </c>
    </row>
    <row r="94" spans="1:6" ht="126" x14ac:dyDescent="0.25">
      <c r="A94" s="10"/>
      <c r="B94" s="11" t="s">
        <v>125</v>
      </c>
      <c r="C94" s="6" t="s">
        <v>10</v>
      </c>
      <c r="D94" s="11">
        <v>5</v>
      </c>
      <c r="E94" s="11">
        <v>5</v>
      </c>
      <c r="F94" s="11">
        <f>IF(D94=0,0,ROUND(E94/D94*100,1))</f>
        <v>100</v>
      </c>
    </row>
    <row r="95" spans="1:6" ht="110.25" x14ac:dyDescent="0.25">
      <c r="A95" s="10"/>
      <c r="B95" s="11" t="s">
        <v>126</v>
      </c>
      <c r="C95" s="6" t="s">
        <v>10</v>
      </c>
      <c r="D95" s="11">
        <v>87.5</v>
      </c>
      <c r="E95" s="11">
        <v>87.5</v>
      </c>
      <c r="F95" s="11">
        <f>IF(D95=0,0,ROUND(E95/D95*100,1))</f>
        <v>100</v>
      </c>
    </row>
    <row r="96" spans="1:6" x14ac:dyDescent="0.25">
      <c r="A96" s="12" t="s">
        <v>127</v>
      </c>
      <c r="B96" s="8" t="s">
        <v>128</v>
      </c>
      <c r="C96" s="9"/>
      <c r="D96" s="9"/>
      <c r="E96" s="9"/>
      <c r="F96" s="9"/>
    </row>
    <row r="97" spans="1:6" ht="47.25" x14ac:dyDescent="0.25">
      <c r="A97" s="10"/>
      <c r="B97" s="11" t="s">
        <v>129</v>
      </c>
      <c r="C97" s="6" t="s">
        <v>10</v>
      </c>
      <c r="D97" s="11">
        <v>24</v>
      </c>
      <c r="E97" s="11">
        <v>17</v>
      </c>
      <c r="F97" s="11">
        <f>IF(D97=0,0,ROUND(E97/D97*100,1))</f>
        <v>70.8</v>
      </c>
    </row>
    <row r="98" spans="1:6" ht="47.25" x14ac:dyDescent="0.25">
      <c r="A98" s="10"/>
      <c r="B98" s="11" t="s">
        <v>130</v>
      </c>
      <c r="C98" s="6" t="s">
        <v>18</v>
      </c>
      <c r="D98" s="11">
        <v>4</v>
      </c>
      <c r="E98" s="11">
        <v>4</v>
      </c>
      <c r="F98" s="11">
        <f>IF(D98=0,0,ROUND(E98/D98*100,1))</f>
        <v>100</v>
      </c>
    </row>
    <row r="99" spans="1:6" ht="63" x14ac:dyDescent="0.25">
      <c r="A99" s="10"/>
      <c r="B99" s="11" t="s">
        <v>131</v>
      </c>
      <c r="C99" s="6" t="s">
        <v>10</v>
      </c>
      <c r="D99" s="11">
        <v>100</v>
      </c>
      <c r="E99" s="11">
        <v>100</v>
      </c>
      <c r="F99" s="11">
        <f>IF(D99=0,0,ROUND(E99/D99*100,1))</f>
        <v>100</v>
      </c>
    </row>
    <row r="100" spans="1:6" ht="94.5" x14ac:dyDescent="0.25">
      <c r="A100" s="10"/>
      <c r="B100" s="11" t="s">
        <v>132</v>
      </c>
      <c r="C100" s="6" t="s">
        <v>10</v>
      </c>
      <c r="D100" s="11">
        <v>0</v>
      </c>
      <c r="E100" s="11">
        <v>2.7</v>
      </c>
      <c r="F100" s="11">
        <f>IF(E100=0,0,ROUND(D100/E100*100,1))</f>
        <v>0</v>
      </c>
    </row>
    <row r="101" spans="1:6" ht="94.5" x14ac:dyDescent="0.25">
      <c r="A101" s="10"/>
      <c r="B101" s="11" t="s">
        <v>133</v>
      </c>
      <c r="C101" s="6" t="s">
        <v>10</v>
      </c>
      <c r="D101" s="11">
        <v>0</v>
      </c>
      <c r="E101" s="11">
        <v>0.4</v>
      </c>
      <c r="F101" s="11">
        <f>IF(E101=0,0,ROUND(D101/E101*100,1))</f>
        <v>0</v>
      </c>
    </row>
    <row r="102" spans="1:6" x14ac:dyDescent="0.25">
      <c r="A102" s="7">
        <v>11</v>
      </c>
      <c r="B102" s="8" t="s">
        <v>134</v>
      </c>
      <c r="C102" s="9"/>
      <c r="D102" s="9"/>
      <c r="E102" s="9"/>
      <c r="F102" s="9"/>
    </row>
    <row r="103" spans="1:6" x14ac:dyDescent="0.25">
      <c r="A103" s="10"/>
      <c r="B103" s="11" t="s">
        <v>135</v>
      </c>
      <c r="C103" s="6" t="s">
        <v>136</v>
      </c>
      <c r="D103" s="11">
        <v>2750</v>
      </c>
      <c r="E103" s="11">
        <v>2864</v>
      </c>
      <c r="F103" s="11">
        <f>IF(D103=0,0,ROUND(E103/D103*100,1))</f>
        <v>104.1</v>
      </c>
    </row>
    <row r="104" spans="1:6" ht="31.5" x14ac:dyDescent="0.25">
      <c r="A104" s="10"/>
      <c r="B104" s="11" t="s">
        <v>137</v>
      </c>
      <c r="C104" s="6" t="s">
        <v>13</v>
      </c>
      <c r="D104" s="11">
        <v>56</v>
      </c>
      <c r="E104" s="11">
        <v>57</v>
      </c>
      <c r="F104" s="11">
        <f>IF(D104=0,0,ROUND(E104/D104*100,1))</f>
        <v>101.8</v>
      </c>
    </row>
    <row r="105" spans="1:6" ht="47.25" x14ac:dyDescent="0.25">
      <c r="A105" s="10"/>
      <c r="B105" s="11" t="s">
        <v>138</v>
      </c>
      <c r="C105" s="6" t="s">
        <v>64</v>
      </c>
      <c r="D105" s="11">
        <v>369</v>
      </c>
      <c r="E105" s="11">
        <v>359.3</v>
      </c>
      <c r="F105" s="11">
        <f>IF(D105=0,0,ROUND(E105/D105*100,1))</f>
        <v>97.4</v>
      </c>
    </row>
    <row r="106" spans="1:6" x14ac:dyDescent="0.25">
      <c r="A106" s="7">
        <v>12</v>
      </c>
      <c r="B106" s="8" t="s">
        <v>139</v>
      </c>
      <c r="C106" s="9"/>
      <c r="D106" s="9"/>
      <c r="E106" s="9"/>
      <c r="F106" s="9"/>
    </row>
    <row r="107" spans="1:6" ht="63" x14ac:dyDescent="0.25">
      <c r="A107" s="10"/>
      <c r="B107" s="11" t="s">
        <v>140</v>
      </c>
      <c r="C107" s="6" t="s">
        <v>10</v>
      </c>
      <c r="D107" s="11">
        <v>45</v>
      </c>
      <c r="E107" s="11">
        <v>45.5</v>
      </c>
      <c r="F107" s="11">
        <f>IF(D107=0,0,ROUND(E107/D107*100,1))</f>
        <v>101.1</v>
      </c>
    </row>
    <row r="108" spans="1:6" ht="31.5" x14ac:dyDescent="0.25">
      <c r="A108" s="10"/>
      <c r="B108" s="11" t="s">
        <v>141</v>
      </c>
      <c r="C108" s="6" t="s">
        <v>18</v>
      </c>
      <c r="D108" s="11">
        <v>19</v>
      </c>
      <c r="E108" s="11">
        <v>19</v>
      </c>
      <c r="F108" s="11">
        <f>IF(D108=0,0,ROUND(E108/D108*100,1))</f>
        <v>100</v>
      </c>
    </row>
    <row r="109" spans="1:6" ht="78.75" x14ac:dyDescent="0.25">
      <c r="A109" s="10"/>
      <c r="B109" s="11" t="s">
        <v>142</v>
      </c>
      <c r="C109" s="6" t="s">
        <v>13</v>
      </c>
      <c r="D109" s="11">
        <v>37</v>
      </c>
      <c r="E109" s="11">
        <v>35</v>
      </c>
      <c r="F109" s="11">
        <f>IF(D109=0,0,ROUND(E109/D109*100,1))</f>
        <v>94.6</v>
      </c>
    </row>
    <row r="110" spans="1:6" ht="47.25" x14ac:dyDescent="0.25">
      <c r="A110" s="10"/>
      <c r="B110" s="11" t="s">
        <v>143</v>
      </c>
      <c r="C110" s="6" t="s">
        <v>13</v>
      </c>
      <c r="D110" s="11">
        <v>1009</v>
      </c>
      <c r="E110" s="11">
        <v>910</v>
      </c>
      <c r="F110" s="11">
        <f>IF(D110=0,0,ROUND(E110/D110*100,1))</f>
        <v>90.2</v>
      </c>
    </row>
    <row r="111" spans="1:6" ht="78.75" x14ac:dyDescent="0.25">
      <c r="A111" s="10"/>
      <c r="B111" s="11" t="s">
        <v>144</v>
      </c>
      <c r="C111" s="6" t="s">
        <v>10</v>
      </c>
      <c r="D111" s="11">
        <v>31</v>
      </c>
      <c r="E111" s="11">
        <v>42.2</v>
      </c>
      <c r="F111" s="11">
        <f>IF(D111=0,0,ROUND(E111/D111*100,1))</f>
        <v>136.1</v>
      </c>
    </row>
    <row r="112" spans="1:6" ht="31.5" x14ac:dyDescent="0.25">
      <c r="A112" s="10"/>
      <c r="B112" s="11" t="s">
        <v>145</v>
      </c>
      <c r="C112" s="6" t="s">
        <v>10</v>
      </c>
      <c r="D112" s="11">
        <v>74</v>
      </c>
      <c r="E112" s="11">
        <v>74</v>
      </c>
      <c r="F112" s="11">
        <f>IF(D112=0,0,ROUND(E112/D112*100,1))</f>
        <v>100</v>
      </c>
    </row>
    <row r="113" spans="1:6" ht="94.5" x14ac:dyDescent="0.25">
      <c r="A113" s="10"/>
      <c r="B113" s="11" t="s">
        <v>146</v>
      </c>
      <c r="C113" s="6" t="s">
        <v>10</v>
      </c>
      <c r="D113" s="11">
        <v>17.600000000000001</v>
      </c>
      <c r="E113" s="11">
        <v>34.799999999999997</v>
      </c>
      <c r="F113" s="11">
        <f>IF(D113=0,0,ROUND(E113/D113*100,1))</f>
        <v>197.7</v>
      </c>
    </row>
    <row r="114" spans="1:6" ht="78.75" x14ac:dyDescent="0.25">
      <c r="A114" s="10"/>
      <c r="B114" s="11" t="s">
        <v>147</v>
      </c>
      <c r="C114" s="6" t="s">
        <v>10</v>
      </c>
      <c r="D114" s="11">
        <v>85.9</v>
      </c>
      <c r="E114" s="11">
        <v>85.9</v>
      </c>
      <c r="F114" s="11">
        <f>IF(D114=0,0,ROUND(E114/D114*100,1))</f>
        <v>100</v>
      </c>
    </row>
    <row r="115" spans="1:6" ht="78.75" x14ac:dyDescent="0.25">
      <c r="A115" s="10"/>
      <c r="B115" s="11" t="s">
        <v>148</v>
      </c>
      <c r="C115" s="6" t="s">
        <v>10</v>
      </c>
      <c r="D115" s="11">
        <v>29.2</v>
      </c>
      <c r="E115" s="11">
        <v>29.2</v>
      </c>
      <c r="F115" s="11">
        <f>IF(D115=0,0,ROUND(E115/D115*100,1))</f>
        <v>100</v>
      </c>
    </row>
    <row r="116" spans="1:6" ht="141.75" x14ac:dyDescent="0.25">
      <c r="A116" s="10"/>
      <c r="B116" s="11" t="s">
        <v>149</v>
      </c>
      <c r="C116" s="6" t="s">
        <v>10</v>
      </c>
      <c r="D116" s="11">
        <v>37.4</v>
      </c>
      <c r="E116" s="11">
        <v>93.1</v>
      </c>
      <c r="F116" s="11">
        <f>IF(D116=0,0,ROUND(E116/D116*100,1))</f>
        <v>248.9</v>
      </c>
    </row>
    <row r="117" spans="1:6" x14ac:dyDescent="0.25">
      <c r="A117" s="7">
        <v>13</v>
      </c>
      <c r="B117" s="8" t="s">
        <v>150</v>
      </c>
      <c r="C117" s="9"/>
      <c r="D117" s="9"/>
      <c r="E117" s="9"/>
      <c r="F117" s="9"/>
    </row>
    <row r="118" spans="1:6" ht="47.25" x14ac:dyDescent="0.25">
      <c r="A118" s="10"/>
      <c r="B118" s="11" t="s">
        <v>151</v>
      </c>
      <c r="C118" s="6" t="s">
        <v>10</v>
      </c>
      <c r="D118" s="11">
        <v>2.9</v>
      </c>
      <c r="E118" s="11">
        <v>3.4</v>
      </c>
      <c r="F118" s="11">
        <f>IF(E118=0,0,ROUND(D118/E118*100,1))</f>
        <v>85.3</v>
      </c>
    </row>
    <row r="119" spans="1:6" ht="47.25" x14ac:dyDescent="0.25">
      <c r="A119" s="10"/>
      <c r="B119" s="11" t="s">
        <v>152</v>
      </c>
      <c r="C119" s="6" t="s">
        <v>18</v>
      </c>
      <c r="D119" s="11">
        <v>0</v>
      </c>
      <c r="E119" s="11">
        <v>0</v>
      </c>
      <c r="F119" s="11">
        <f>IF(D119=0,0,ROUND(E119/D119*100,1))</f>
        <v>0</v>
      </c>
    </row>
    <row r="120" spans="1:6" ht="78.75" x14ac:dyDescent="0.25">
      <c r="A120" s="10"/>
      <c r="B120" s="11" t="s">
        <v>153</v>
      </c>
      <c r="C120" s="6" t="s">
        <v>154</v>
      </c>
      <c r="D120" s="11">
        <v>724</v>
      </c>
      <c r="E120" s="11">
        <v>830.1</v>
      </c>
      <c r="F120" s="11">
        <f>IF(D120=0,0,ROUND(E120/D120*100,1))</f>
        <v>114.7</v>
      </c>
    </row>
    <row r="121" spans="1:6" ht="47.25" x14ac:dyDescent="0.25">
      <c r="A121" s="10"/>
      <c r="B121" s="11" t="s">
        <v>155</v>
      </c>
      <c r="C121" s="6" t="s">
        <v>154</v>
      </c>
      <c r="D121" s="11">
        <v>294</v>
      </c>
      <c r="E121" s="11">
        <v>337</v>
      </c>
      <c r="F121" s="11">
        <f>IF(D121=0,0,ROUND(E121/D121*100,1))</f>
        <v>114.6</v>
      </c>
    </row>
    <row r="122" spans="1:6" ht="47.25" x14ac:dyDescent="0.25">
      <c r="A122" s="10"/>
      <c r="B122" s="11" t="s">
        <v>156</v>
      </c>
      <c r="C122" s="6" t="s">
        <v>157</v>
      </c>
      <c r="D122" s="11">
        <v>430</v>
      </c>
      <c r="E122" s="11">
        <v>493.1</v>
      </c>
      <c r="F122" s="11">
        <f>IF(D122=0,0,ROUND(E122/D122*100,1))</f>
        <v>114.7</v>
      </c>
    </row>
    <row r="123" spans="1:6" ht="63" x14ac:dyDescent="0.25">
      <c r="A123" s="10"/>
      <c r="B123" s="11" t="s">
        <v>158</v>
      </c>
      <c r="C123" s="6" t="s">
        <v>18</v>
      </c>
      <c r="D123" s="11">
        <v>13</v>
      </c>
      <c r="E123" s="11">
        <v>13</v>
      </c>
      <c r="F123" s="11">
        <f>IF(D123=0,0,ROUND(E123/D123*100,1))</f>
        <v>100</v>
      </c>
    </row>
    <row r="124" spans="1:6" ht="31.5" x14ac:dyDescent="0.25">
      <c r="A124" s="10"/>
      <c r="B124" s="11" t="s">
        <v>159</v>
      </c>
      <c r="C124" s="6" t="s">
        <v>18</v>
      </c>
      <c r="D124" s="11">
        <v>6</v>
      </c>
      <c r="E124" s="11">
        <v>6</v>
      </c>
      <c r="F124" s="11">
        <f>IF(D124=0,0,ROUND(E124/D124*100,1))</f>
        <v>100</v>
      </c>
    </row>
    <row r="125" spans="1:6" ht="47.25" x14ac:dyDescent="0.25">
      <c r="A125" s="10"/>
      <c r="B125" s="11" t="s">
        <v>160</v>
      </c>
      <c r="C125" s="6" t="s">
        <v>18</v>
      </c>
      <c r="D125" s="11">
        <v>7</v>
      </c>
      <c r="E125" s="11">
        <v>7</v>
      </c>
      <c r="F125" s="11">
        <f>IF(D125=0,0,ROUND(E125/D125*100,1))</f>
        <v>100</v>
      </c>
    </row>
    <row r="126" spans="1:6" ht="47.25" x14ac:dyDescent="0.25">
      <c r="A126" s="10"/>
      <c r="B126" s="11" t="s">
        <v>161</v>
      </c>
      <c r="C126" s="6" t="s">
        <v>18</v>
      </c>
      <c r="D126" s="11">
        <v>0</v>
      </c>
      <c r="E126" s="11">
        <v>0</v>
      </c>
      <c r="F126" s="11">
        <f>IF(D126=0,0,ROUND(E126/D126*100,1))</f>
        <v>0</v>
      </c>
    </row>
    <row r="127" spans="1:6" ht="31.5" x14ac:dyDescent="0.25">
      <c r="A127" s="10"/>
      <c r="B127" s="11" t="s">
        <v>162</v>
      </c>
      <c r="C127" s="6" t="s">
        <v>163</v>
      </c>
      <c r="D127" s="11">
        <v>0</v>
      </c>
      <c r="E127" s="11">
        <v>0</v>
      </c>
      <c r="F127" s="11">
        <f>IF(D127=0,0,ROUND(E127/D127*100,1))</f>
        <v>0</v>
      </c>
    </row>
    <row r="128" spans="1:6" ht="31.5" x14ac:dyDescent="0.25">
      <c r="A128" s="10"/>
      <c r="B128" s="11" t="s">
        <v>164</v>
      </c>
      <c r="C128" s="6" t="s">
        <v>18</v>
      </c>
      <c r="D128" s="11">
        <v>1</v>
      </c>
      <c r="E128" s="11">
        <v>1</v>
      </c>
      <c r="F128" s="11">
        <f>IF(D128=0,0,ROUND(E128/D128*100,1))</f>
        <v>100</v>
      </c>
    </row>
    <row r="129" spans="1:6" ht="31.5" x14ac:dyDescent="0.25">
      <c r="A129" s="10"/>
      <c r="B129" s="11" t="s">
        <v>165</v>
      </c>
      <c r="C129" s="6" t="s">
        <v>25</v>
      </c>
      <c r="D129" s="11">
        <v>0</v>
      </c>
      <c r="E129" s="11">
        <v>0</v>
      </c>
      <c r="F129" s="11">
        <f>IF(D129=0,0,ROUND(E129/D129*100,1))</f>
        <v>0</v>
      </c>
    </row>
    <row r="130" spans="1:6" ht="31.5" x14ac:dyDescent="0.25">
      <c r="A130" s="10"/>
      <c r="B130" s="11" t="s">
        <v>166</v>
      </c>
      <c r="C130" s="6" t="s">
        <v>163</v>
      </c>
      <c r="D130" s="11">
        <v>125</v>
      </c>
      <c r="E130" s="11">
        <v>128</v>
      </c>
      <c r="F130" s="11">
        <f>IF(D130=0,0,ROUND(E130/D130*100,1))</f>
        <v>102.4</v>
      </c>
    </row>
    <row r="131" spans="1:6" ht="47.25" x14ac:dyDescent="0.25">
      <c r="A131" s="10"/>
      <c r="B131" s="11" t="s">
        <v>167</v>
      </c>
      <c r="C131" s="6" t="s">
        <v>25</v>
      </c>
      <c r="D131" s="11">
        <v>0</v>
      </c>
      <c r="E131" s="11">
        <v>0</v>
      </c>
      <c r="F131" s="11">
        <f>IF(D131=0,0,ROUND(E131/D131*100,1))</f>
        <v>0</v>
      </c>
    </row>
    <row r="132" spans="1:6" x14ac:dyDescent="0.25">
      <c r="A132" s="7">
        <v>14</v>
      </c>
      <c r="B132" s="8" t="s">
        <v>168</v>
      </c>
      <c r="C132" s="9"/>
      <c r="D132" s="9"/>
      <c r="E132" s="9"/>
      <c r="F132" s="9"/>
    </row>
    <row r="133" spans="1:6" ht="31.5" x14ac:dyDescent="0.25">
      <c r="A133" s="10"/>
      <c r="B133" s="11" t="s">
        <v>169</v>
      </c>
      <c r="C133" s="6" t="s">
        <v>10</v>
      </c>
      <c r="D133" s="11">
        <v>90</v>
      </c>
      <c r="E133" s="11">
        <v>90</v>
      </c>
      <c r="F133" s="11">
        <f>IF(D133=0,0,ROUND(E133/D133*100,1))</f>
        <v>100</v>
      </c>
    </row>
    <row r="134" spans="1:6" ht="31.5" x14ac:dyDescent="0.25">
      <c r="A134" s="10"/>
      <c r="B134" s="11" t="s">
        <v>170</v>
      </c>
      <c r="C134" s="6" t="s">
        <v>10</v>
      </c>
      <c r="D134" s="11">
        <v>70</v>
      </c>
      <c r="E134" s="11">
        <v>70</v>
      </c>
      <c r="F134" s="11">
        <f>IF(D134=0,0,ROUND(E134/D134*100,1))</f>
        <v>100</v>
      </c>
    </row>
    <row r="135" spans="1:6" x14ac:dyDescent="0.25">
      <c r="A135" s="10"/>
      <c r="B135" s="11" t="s">
        <v>171</v>
      </c>
      <c r="C135" s="6" t="s">
        <v>10</v>
      </c>
      <c r="D135" s="11">
        <v>24</v>
      </c>
      <c r="E135" s="11">
        <v>22.8</v>
      </c>
      <c r="F135" s="11">
        <f>IF(E135=0,0,ROUND(D135/E135*100,1))</f>
        <v>105.3</v>
      </c>
    </row>
    <row r="136" spans="1:6" x14ac:dyDescent="0.25">
      <c r="A136" s="10"/>
      <c r="B136" s="11" t="s">
        <v>172</v>
      </c>
      <c r="C136" s="6" t="s">
        <v>10</v>
      </c>
      <c r="D136" s="11">
        <v>8.5</v>
      </c>
      <c r="E136" s="11">
        <v>10</v>
      </c>
      <c r="F136" s="11">
        <f>IF(E136=0,0,ROUND(D136/E136*100,1))</f>
        <v>85</v>
      </c>
    </row>
  </sheetData>
  <mergeCells count="23">
    <mergeCell ref="B96:F96"/>
    <mergeCell ref="B102:F102"/>
    <mergeCell ref="B106:F106"/>
    <mergeCell ref="B117:F117"/>
    <mergeCell ref="B132:F132"/>
    <mergeCell ref="B52:F52"/>
    <mergeCell ref="B61:F61"/>
    <mergeCell ref="B78:F78"/>
    <mergeCell ref="B83:F83"/>
    <mergeCell ref="B87:F87"/>
    <mergeCell ref="B91:F91"/>
    <mergeCell ref="B26:F26"/>
    <mergeCell ref="B29:F29"/>
    <mergeCell ref="B32:F32"/>
    <mergeCell ref="B39:F39"/>
    <mergeCell ref="B42:F42"/>
    <mergeCell ref="B48:F48"/>
    <mergeCell ref="B4:F4"/>
    <mergeCell ref="B6:F6"/>
    <mergeCell ref="B12:F12"/>
    <mergeCell ref="B15:F15"/>
    <mergeCell ref="B21:F21"/>
    <mergeCell ref="B24:F24"/>
  </mergeCells>
  <pageMargins left="0.78740157480314998" right="0.31496062992126" top="0.39370078740157499" bottom="0.59" header="0.3" footer="0.31496062992126"/>
  <pageSetup paperSize="9" orientation="portrait" r:id="rId1"/>
  <headerFooter>
    <oddFooter>&amp;RСтр. &amp;P&amp;L&amp;D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5.75" x14ac:dyDescent="0.25"/>
  <cols>
    <col min="1" max="1" width="5.7109375" style="3" customWidth="1"/>
    <col min="2" max="2" width="20.7109375" style="1" customWidth="1"/>
    <col min="3" max="4" width="28.7109375" style="1" customWidth="1"/>
    <col min="5" max="16384" width="9.140625" style="1"/>
  </cols>
  <sheetData>
    <row r="1" spans="1:4" x14ac:dyDescent="0.25">
      <c r="A1" s="4" t="s">
        <v>0</v>
      </c>
      <c r="B1" s="5"/>
      <c r="C1" s="5"/>
      <c r="D1" s="5"/>
    </row>
    <row r="2" spans="1:4" x14ac:dyDescent="0.25">
      <c r="A2" s="4" t="s">
        <v>173</v>
      </c>
      <c r="B2" s="5"/>
      <c r="C2" s="5"/>
      <c r="D2" s="5"/>
    </row>
    <row r="3" spans="1:4" s="2" customFormat="1" ht="31.5" x14ac:dyDescent="0.25">
      <c r="A3" s="6" t="s">
        <v>2</v>
      </c>
      <c r="B3" s="6" t="s">
        <v>3</v>
      </c>
      <c r="C3" s="6" t="s">
        <v>174</v>
      </c>
      <c r="D3" s="6" t="s">
        <v>175</v>
      </c>
    </row>
    <row r="4" spans="1:4" ht="409.5" x14ac:dyDescent="0.25">
      <c r="A4" s="10">
        <v>1</v>
      </c>
      <c r="B4" s="11" t="s">
        <v>8</v>
      </c>
      <c r="C4" s="11" t="s">
        <v>176</v>
      </c>
      <c r="D4" s="11" t="s">
        <v>177</v>
      </c>
    </row>
    <row r="5" spans="1:4" ht="409.5" x14ac:dyDescent="0.25">
      <c r="A5" s="10">
        <v>2</v>
      </c>
      <c r="B5" s="11" t="s">
        <v>11</v>
      </c>
      <c r="C5" s="11" t="s">
        <v>178</v>
      </c>
      <c r="D5" s="11" t="s">
        <v>179</v>
      </c>
    </row>
    <row r="6" spans="1:4" ht="189" x14ac:dyDescent="0.25">
      <c r="A6" s="10">
        <v>3</v>
      </c>
      <c r="B6" s="11" t="s">
        <v>19</v>
      </c>
      <c r="C6" s="11" t="s">
        <v>180</v>
      </c>
      <c r="D6" s="11" t="s">
        <v>181</v>
      </c>
    </row>
    <row r="7" spans="1:4" ht="315" x14ac:dyDescent="0.25">
      <c r="A7" s="10">
        <v>4</v>
      </c>
      <c r="B7" s="11" t="s">
        <v>23</v>
      </c>
      <c r="C7" s="11" t="s">
        <v>182</v>
      </c>
      <c r="D7" s="11" t="s">
        <v>183</v>
      </c>
    </row>
    <row r="8" spans="1:4" ht="409.5" x14ac:dyDescent="0.25">
      <c r="A8" s="10">
        <v>5</v>
      </c>
      <c r="B8" s="11" t="s">
        <v>42</v>
      </c>
      <c r="C8" s="11" t="s">
        <v>184</v>
      </c>
      <c r="D8" s="11" t="s">
        <v>185</v>
      </c>
    </row>
    <row r="9" spans="1:4" ht="409.5" x14ac:dyDescent="0.25">
      <c r="A9" s="10">
        <v>6</v>
      </c>
      <c r="B9" s="11" t="s">
        <v>59</v>
      </c>
      <c r="C9" s="11" t="s">
        <v>186</v>
      </c>
      <c r="D9" s="11" t="s">
        <v>187</v>
      </c>
    </row>
    <row r="10" spans="1:4" ht="409.5" x14ac:dyDescent="0.25">
      <c r="A10" s="10">
        <v>7</v>
      </c>
      <c r="B10" s="11" t="s">
        <v>66</v>
      </c>
      <c r="C10" s="11" t="s">
        <v>188</v>
      </c>
      <c r="D10" s="11" t="s">
        <v>189</v>
      </c>
    </row>
    <row r="11" spans="1:4" ht="409.5" x14ac:dyDescent="0.25">
      <c r="A11" s="10">
        <v>8</v>
      </c>
      <c r="B11" s="11" t="s">
        <v>71</v>
      </c>
      <c r="C11" s="11" t="s">
        <v>190</v>
      </c>
      <c r="D11" s="11" t="s">
        <v>191</v>
      </c>
    </row>
    <row r="12" spans="1:4" ht="409.5" x14ac:dyDescent="0.25">
      <c r="A12" s="10">
        <v>9</v>
      </c>
      <c r="B12" s="11" t="s">
        <v>81</v>
      </c>
      <c r="C12" s="11" t="s">
        <v>192</v>
      </c>
      <c r="D12" s="11" t="s">
        <v>193</v>
      </c>
    </row>
    <row r="13" spans="1:4" ht="409.5" x14ac:dyDescent="0.25">
      <c r="A13" s="10">
        <v>10</v>
      </c>
      <c r="B13" s="11" t="s">
        <v>106</v>
      </c>
      <c r="C13" s="11" t="s">
        <v>194</v>
      </c>
      <c r="D13" s="11" t="s">
        <v>195</v>
      </c>
    </row>
    <row r="14" spans="1:4" ht="346.5" x14ac:dyDescent="0.25">
      <c r="A14" s="10">
        <v>11</v>
      </c>
      <c r="B14" s="11" t="s">
        <v>134</v>
      </c>
      <c r="C14" s="11" t="s">
        <v>196</v>
      </c>
      <c r="D14" s="11" t="s">
        <v>197</v>
      </c>
    </row>
    <row r="15" spans="1:4" ht="409.5" x14ac:dyDescent="0.25">
      <c r="A15" s="10">
        <v>12</v>
      </c>
      <c r="B15" s="11" t="s">
        <v>139</v>
      </c>
      <c r="C15" s="11" t="s">
        <v>198</v>
      </c>
      <c r="D15" s="11" t="s">
        <v>199</v>
      </c>
    </row>
    <row r="16" spans="1:4" ht="409.5" x14ac:dyDescent="0.25">
      <c r="A16" s="10">
        <v>13</v>
      </c>
      <c r="B16" s="11" t="s">
        <v>150</v>
      </c>
      <c r="C16" s="11" t="s">
        <v>200</v>
      </c>
      <c r="D16" s="11" t="s">
        <v>201</v>
      </c>
    </row>
    <row r="17" spans="1:4" ht="267.75" x14ac:dyDescent="0.25">
      <c r="A17" s="10">
        <v>14</v>
      </c>
      <c r="B17" s="11" t="s">
        <v>168</v>
      </c>
      <c r="C17" s="11" t="s">
        <v>202</v>
      </c>
      <c r="D17" s="11" t="s">
        <v>203</v>
      </c>
    </row>
  </sheetData>
  <pageMargins left="0.78740157480314998" right="0.31496062992126" top="0.39370078740157499" bottom="0.59" header="0.3" footer="0.31496062992126"/>
  <pageSetup paperSize="9" orientation="portrait" r:id="rId1"/>
  <headerFooter>
    <oddFooter>&amp;RСтр. &amp;P&amp;L&amp;D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Zeros="0" workbookViewId="0"/>
  </sheetViews>
  <sheetFormatPr defaultRowHeight="15" x14ac:dyDescent="0.25"/>
  <cols>
    <col min="1" max="1" width="5.28515625" style="14" customWidth="1"/>
    <col min="2" max="2" width="34.7109375" style="13" customWidth="1"/>
    <col min="3" max="32" width="9.42578125" style="13" customWidth="1"/>
    <col min="33" max="16384" width="9.140625" style="13"/>
  </cols>
  <sheetData>
    <row r="1" spans="1:32" x14ac:dyDescent="0.25">
      <c r="A1" s="15" t="s">
        <v>0</v>
      </c>
    </row>
    <row r="2" spans="1:32" x14ac:dyDescent="0.25">
      <c r="A2" s="15" t="s">
        <v>204</v>
      </c>
    </row>
    <row r="3" spans="1:32" s="16" customFormat="1" x14ac:dyDescent="0.25">
      <c r="A3" s="17" t="s">
        <v>2</v>
      </c>
      <c r="B3" s="17" t="s">
        <v>3</v>
      </c>
      <c r="C3" s="17" t="s">
        <v>212</v>
      </c>
      <c r="D3" s="18"/>
      <c r="E3" s="18"/>
      <c r="F3" s="18"/>
      <c r="G3" s="18"/>
      <c r="H3" s="18"/>
      <c r="I3" s="18"/>
      <c r="J3" s="18"/>
      <c r="K3" s="18"/>
      <c r="L3" s="18"/>
      <c r="M3" s="17" t="s">
        <v>213</v>
      </c>
      <c r="N3" s="18"/>
      <c r="O3" s="18"/>
      <c r="P3" s="18"/>
      <c r="Q3" s="18"/>
      <c r="R3" s="18"/>
      <c r="S3" s="18"/>
      <c r="T3" s="18"/>
      <c r="U3" s="18"/>
      <c r="V3" s="18"/>
      <c r="W3" s="17" t="s">
        <v>214</v>
      </c>
      <c r="X3" s="18"/>
      <c r="Y3" s="18"/>
      <c r="Z3" s="18"/>
      <c r="AA3" s="18"/>
      <c r="AB3" s="18"/>
      <c r="AC3" s="18"/>
      <c r="AD3" s="18"/>
      <c r="AE3" s="18"/>
      <c r="AF3" s="18"/>
    </row>
    <row r="4" spans="1:32" s="16" customFormat="1" x14ac:dyDescent="0.25">
      <c r="A4" s="18"/>
      <c r="B4" s="18"/>
      <c r="C4" s="17" t="s">
        <v>205</v>
      </c>
      <c r="D4" s="17" t="s">
        <v>206</v>
      </c>
      <c r="E4" s="17" t="s">
        <v>207</v>
      </c>
      <c r="F4" s="18"/>
      <c r="G4" s="18"/>
      <c r="H4" s="18"/>
      <c r="I4" s="18"/>
      <c r="J4" s="18"/>
      <c r="K4" s="18"/>
      <c r="L4" s="18"/>
      <c r="M4" s="17" t="s">
        <v>205</v>
      </c>
      <c r="N4" s="17" t="s">
        <v>206</v>
      </c>
      <c r="O4" s="17" t="s">
        <v>207</v>
      </c>
      <c r="P4" s="18"/>
      <c r="Q4" s="18"/>
      <c r="R4" s="18"/>
      <c r="S4" s="18"/>
      <c r="T4" s="18"/>
      <c r="U4" s="18"/>
      <c r="V4" s="18"/>
      <c r="W4" s="17" t="s">
        <v>205</v>
      </c>
      <c r="X4" s="17" t="s">
        <v>206</v>
      </c>
      <c r="Y4" s="17" t="s">
        <v>207</v>
      </c>
      <c r="Z4" s="18"/>
      <c r="AA4" s="18"/>
      <c r="AB4" s="18"/>
      <c r="AC4" s="18"/>
      <c r="AD4" s="18"/>
      <c r="AE4" s="18"/>
      <c r="AF4" s="18"/>
    </row>
    <row r="5" spans="1:32" s="16" customFormat="1" x14ac:dyDescent="0.25">
      <c r="A5" s="18"/>
      <c r="B5" s="18"/>
      <c r="C5" s="18"/>
      <c r="D5" s="18"/>
      <c r="E5" s="17" t="s">
        <v>208</v>
      </c>
      <c r="F5" s="18"/>
      <c r="G5" s="17" t="s">
        <v>209</v>
      </c>
      <c r="H5" s="18"/>
      <c r="I5" s="17" t="s">
        <v>210</v>
      </c>
      <c r="J5" s="18"/>
      <c r="K5" s="17" t="s">
        <v>211</v>
      </c>
      <c r="L5" s="18"/>
      <c r="M5" s="18"/>
      <c r="N5" s="18"/>
      <c r="O5" s="17" t="s">
        <v>208</v>
      </c>
      <c r="P5" s="18"/>
      <c r="Q5" s="17" t="s">
        <v>209</v>
      </c>
      <c r="R5" s="18"/>
      <c r="S5" s="17" t="s">
        <v>210</v>
      </c>
      <c r="T5" s="18"/>
      <c r="U5" s="17" t="s">
        <v>211</v>
      </c>
      <c r="V5" s="18"/>
      <c r="W5" s="18"/>
      <c r="X5" s="18"/>
      <c r="Y5" s="17" t="s">
        <v>208</v>
      </c>
      <c r="Z5" s="18"/>
      <c r="AA5" s="17" t="s">
        <v>209</v>
      </c>
      <c r="AB5" s="18"/>
      <c r="AC5" s="17" t="s">
        <v>210</v>
      </c>
      <c r="AD5" s="18"/>
      <c r="AE5" s="17" t="s">
        <v>211</v>
      </c>
      <c r="AF5" s="18"/>
    </row>
    <row r="6" spans="1:32" s="16" customFormat="1" ht="30" x14ac:dyDescent="0.25">
      <c r="A6" s="18"/>
      <c r="B6" s="18"/>
      <c r="C6" s="18"/>
      <c r="D6" s="18"/>
      <c r="E6" s="19" t="s">
        <v>205</v>
      </c>
      <c r="F6" s="19" t="s">
        <v>206</v>
      </c>
      <c r="G6" s="19" t="s">
        <v>205</v>
      </c>
      <c r="H6" s="19" t="s">
        <v>206</v>
      </c>
      <c r="I6" s="19" t="s">
        <v>205</v>
      </c>
      <c r="J6" s="19" t="s">
        <v>206</v>
      </c>
      <c r="K6" s="19" t="s">
        <v>205</v>
      </c>
      <c r="L6" s="19" t="s">
        <v>206</v>
      </c>
      <c r="M6" s="18"/>
      <c r="N6" s="18"/>
      <c r="O6" s="19" t="s">
        <v>205</v>
      </c>
      <c r="P6" s="19" t="s">
        <v>206</v>
      </c>
      <c r="Q6" s="19" t="s">
        <v>205</v>
      </c>
      <c r="R6" s="19" t="s">
        <v>206</v>
      </c>
      <c r="S6" s="19" t="s">
        <v>205</v>
      </c>
      <c r="T6" s="19" t="s">
        <v>206</v>
      </c>
      <c r="U6" s="19" t="s">
        <v>205</v>
      </c>
      <c r="V6" s="19" t="s">
        <v>206</v>
      </c>
      <c r="W6" s="18"/>
      <c r="X6" s="18"/>
      <c r="Y6" s="19" t="s">
        <v>205</v>
      </c>
      <c r="Z6" s="19" t="s">
        <v>206</v>
      </c>
      <c r="AA6" s="19" t="s">
        <v>205</v>
      </c>
      <c r="AB6" s="19" t="s">
        <v>206</v>
      </c>
      <c r="AC6" s="19" t="s">
        <v>205</v>
      </c>
      <c r="AD6" s="19" t="s">
        <v>206</v>
      </c>
      <c r="AE6" s="19" t="s">
        <v>205</v>
      </c>
      <c r="AF6" s="19" t="s">
        <v>206</v>
      </c>
    </row>
    <row r="7" spans="1:32" ht="42.75" x14ac:dyDescent="0.25">
      <c r="A7" s="20">
        <v>1</v>
      </c>
      <c r="B7" s="21" t="s">
        <v>8</v>
      </c>
      <c r="C7" s="22">
        <f>E7+G7+I7+K7</f>
        <v>2000</v>
      </c>
      <c r="D7" s="22">
        <f>F7+H7+J7+L7</f>
        <v>0</v>
      </c>
      <c r="E7" s="22">
        <v>0</v>
      </c>
      <c r="F7" s="22">
        <v>0</v>
      </c>
      <c r="G7" s="22">
        <v>0</v>
      </c>
      <c r="H7" s="22">
        <v>0</v>
      </c>
      <c r="I7" s="22">
        <v>2000</v>
      </c>
      <c r="J7" s="22">
        <v>0</v>
      </c>
      <c r="K7" s="22">
        <v>0</v>
      </c>
      <c r="L7" s="22">
        <v>0</v>
      </c>
      <c r="M7" s="22">
        <f>O7+Q7+S7+U7</f>
        <v>1042</v>
      </c>
      <c r="N7" s="22">
        <f>P7+R7+T7+V7</f>
        <v>0</v>
      </c>
      <c r="O7" s="22">
        <v>0</v>
      </c>
      <c r="P7" s="22">
        <v>0</v>
      </c>
      <c r="Q7" s="22">
        <v>0</v>
      </c>
      <c r="R7" s="22">
        <v>0</v>
      </c>
      <c r="S7" s="22">
        <v>1042</v>
      </c>
      <c r="T7" s="22">
        <v>0</v>
      </c>
      <c r="U7" s="22">
        <v>0</v>
      </c>
      <c r="V7" s="22">
        <v>0</v>
      </c>
      <c r="W7" s="22">
        <f>IF(C7=0,0,ROUND(M7/C7*100,1))</f>
        <v>52.1</v>
      </c>
      <c r="X7" s="22">
        <f>IF(D7=0,0,ROUND(N7/D7*100,1))</f>
        <v>0</v>
      </c>
      <c r="Y7" s="22">
        <f>IF(E7=0,0,ROUND(O7/E7*100,1))</f>
        <v>0</v>
      </c>
      <c r="Z7" s="22">
        <f>IF(F7=0,0,ROUND(P7/F7*100,1))</f>
        <v>0</v>
      </c>
      <c r="AA7" s="22">
        <f>IF(G7=0,0,ROUND(Q7/G7*100,1))</f>
        <v>0</v>
      </c>
      <c r="AB7" s="22">
        <f>IF(H7=0,0,ROUND(R7/H7*100,1))</f>
        <v>0</v>
      </c>
      <c r="AC7" s="22">
        <f>IF(I7=0,0,ROUND(S7/I7*100,1))</f>
        <v>52.1</v>
      </c>
      <c r="AD7" s="22">
        <f>IF(J7=0,0,ROUND(T7/J7*100,1))</f>
        <v>0</v>
      </c>
      <c r="AE7" s="22">
        <f>IF(K7=0,0,ROUND(U7/K7*100,1))</f>
        <v>0</v>
      </c>
      <c r="AF7" s="22">
        <f>IF(L7=0,0,ROUND(V7/L7*100,1))</f>
        <v>0</v>
      </c>
    </row>
    <row r="8" spans="1:32" ht="85.5" x14ac:dyDescent="0.25">
      <c r="A8" s="20">
        <v>2</v>
      </c>
      <c r="B8" s="21" t="s">
        <v>11</v>
      </c>
      <c r="C8" s="22">
        <f>E8+G8+I8+K8</f>
        <v>14</v>
      </c>
      <c r="D8" s="22">
        <f>F8+H8+J8+L8</f>
        <v>0</v>
      </c>
      <c r="E8" s="22">
        <v>0</v>
      </c>
      <c r="F8" s="22">
        <v>0</v>
      </c>
      <c r="G8" s="22">
        <v>0</v>
      </c>
      <c r="H8" s="22">
        <v>0</v>
      </c>
      <c r="I8" s="22">
        <v>14</v>
      </c>
      <c r="J8" s="22">
        <v>0</v>
      </c>
      <c r="K8" s="22">
        <v>0</v>
      </c>
      <c r="L8" s="22">
        <v>0</v>
      </c>
      <c r="M8" s="22">
        <f>O8+Q8+S8+U8</f>
        <v>14</v>
      </c>
      <c r="N8" s="22">
        <f>P8+R8+T8+V8</f>
        <v>0</v>
      </c>
      <c r="O8" s="22">
        <v>0</v>
      </c>
      <c r="P8" s="22">
        <v>0</v>
      </c>
      <c r="Q8" s="22">
        <v>0</v>
      </c>
      <c r="R8" s="22">
        <v>0</v>
      </c>
      <c r="S8" s="22">
        <v>14</v>
      </c>
      <c r="T8" s="22">
        <v>0</v>
      </c>
      <c r="U8" s="22">
        <v>0</v>
      </c>
      <c r="V8" s="22">
        <v>0</v>
      </c>
      <c r="W8" s="22">
        <f>IF(C8=0,0,ROUND(M8/C8*100,1))</f>
        <v>100</v>
      </c>
      <c r="X8" s="22">
        <f>IF(D8=0,0,ROUND(N8/D8*100,1))</f>
        <v>0</v>
      </c>
      <c r="Y8" s="22">
        <f>IF(E8=0,0,ROUND(O8/E8*100,1))</f>
        <v>0</v>
      </c>
      <c r="Z8" s="22">
        <f>IF(F8=0,0,ROUND(P8/F8*100,1))</f>
        <v>0</v>
      </c>
      <c r="AA8" s="22">
        <f>IF(G8=0,0,ROUND(Q8/G8*100,1))</f>
        <v>0</v>
      </c>
      <c r="AB8" s="22">
        <f>IF(H8=0,0,ROUND(R8/H8*100,1))</f>
        <v>0</v>
      </c>
      <c r="AC8" s="22">
        <f>IF(I8=0,0,ROUND(S8/I8*100,1))</f>
        <v>100</v>
      </c>
      <c r="AD8" s="22">
        <f>IF(J8=0,0,ROUND(T8/J8*100,1))</f>
        <v>0</v>
      </c>
      <c r="AE8" s="22">
        <f>IF(K8=0,0,ROUND(U8/K8*100,1))</f>
        <v>0</v>
      </c>
      <c r="AF8" s="22">
        <f>IF(L8=0,0,ROUND(V8/L8*100,1))</f>
        <v>0</v>
      </c>
    </row>
    <row r="9" spans="1:32" ht="42.75" x14ac:dyDescent="0.25">
      <c r="A9" s="20">
        <v>3</v>
      </c>
      <c r="B9" s="21" t="s">
        <v>19</v>
      </c>
      <c r="C9" s="22">
        <f>E9+G9+I9+K9</f>
        <v>0</v>
      </c>
      <c r="D9" s="22">
        <f>F9+H9+J9+L9</f>
        <v>0</v>
      </c>
      <c r="E9" s="22">
        <v>0</v>
      </c>
      <c r="F9" s="22">
        <v>0</v>
      </c>
      <c r="G9" s="22">
        <v>0</v>
      </c>
      <c r="H9" s="22">
        <v>0</v>
      </c>
      <c r="I9" s="22">
        <v>0</v>
      </c>
      <c r="J9" s="22">
        <v>0</v>
      </c>
      <c r="K9" s="22">
        <v>0</v>
      </c>
      <c r="L9" s="22">
        <v>0</v>
      </c>
      <c r="M9" s="22">
        <f>O9+Q9+S9+U9</f>
        <v>0</v>
      </c>
      <c r="N9" s="22">
        <f>P9+R9+T9+V9</f>
        <v>0</v>
      </c>
      <c r="O9" s="22">
        <v>0</v>
      </c>
      <c r="P9" s="22">
        <v>0</v>
      </c>
      <c r="Q9" s="22">
        <v>0</v>
      </c>
      <c r="R9" s="22">
        <v>0</v>
      </c>
      <c r="S9" s="22">
        <v>0</v>
      </c>
      <c r="T9" s="22">
        <v>0</v>
      </c>
      <c r="U9" s="22">
        <v>0</v>
      </c>
      <c r="V9" s="22">
        <v>0</v>
      </c>
      <c r="W9" s="22">
        <f>IF(C9=0,0,ROUND(M9/C9*100,1))</f>
        <v>0</v>
      </c>
      <c r="X9" s="22">
        <f>IF(D9=0,0,ROUND(N9/D9*100,1))</f>
        <v>0</v>
      </c>
      <c r="Y9" s="22">
        <f>IF(E9=0,0,ROUND(O9/E9*100,1))</f>
        <v>0</v>
      </c>
      <c r="Z9" s="22">
        <f>IF(F9=0,0,ROUND(P9/F9*100,1))</f>
        <v>0</v>
      </c>
      <c r="AA9" s="22">
        <f>IF(G9=0,0,ROUND(Q9/G9*100,1))</f>
        <v>0</v>
      </c>
      <c r="AB9" s="22">
        <f>IF(H9=0,0,ROUND(R9/H9*100,1))</f>
        <v>0</v>
      </c>
      <c r="AC9" s="22">
        <f>IF(I9=0,0,ROUND(S9/I9*100,1))</f>
        <v>0</v>
      </c>
      <c r="AD9" s="22">
        <f>IF(J9=0,0,ROUND(T9/J9*100,1))</f>
        <v>0</v>
      </c>
      <c r="AE9" s="22">
        <f>IF(K9=0,0,ROUND(U9/K9*100,1))</f>
        <v>0</v>
      </c>
      <c r="AF9" s="22">
        <f>IF(L9=0,0,ROUND(V9/L9*100,1))</f>
        <v>0</v>
      </c>
    </row>
    <row r="10" spans="1:32" ht="57" x14ac:dyDescent="0.25">
      <c r="A10" s="20">
        <v>4</v>
      </c>
      <c r="B10" s="21" t="s">
        <v>23</v>
      </c>
      <c r="C10" s="22">
        <f>E10+G10+I10+K10</f>
        <v>25559.870000000003</v>
      </c>
      <c r="D10" s="22">
        <f>F10+H10+J10+L10</f>
        <v>22561.47</v>
      </c>
      <c r="E10" s="22">
        <v>0</v>
      </c>
      <c r="F10" s="22">
        <v>0</v>
      </c>
      <c r="G10" s="22">
        <v>21247.22</v>
      </c>
      <c r="H10" s="22">
        <v>21247.22</v>
      </c>
      <c r="I10" s="22">
        <v>862.65</v>
      </c>
      <c r="J10" s="22">
        <v>514.25</v>
      </c>
      <c r="K10" s="22">
        <v>3450</v>
      </c>
      <c r="L10" s="22">
        <v>800</v>
      </c>
      <c r="M10" s="22">
        <f>O10+Q10+S10+U10</f>
        <v>25559.870000000003</v>
      </c>
      <c r="N10" s="22">
        <f>P10+R10+T10+V10</f>
        <v>22561.47</v>
      </c>
      <c r="O10" s="22">
        <v>0</v>
      </c>
      <c r="P10" s="22">
        <v>0</v>
      </c>
      <c r="Q10" s="22">
        <v>21247.22</v>
      </c>
      <c r="R10" s="22">
        <v>21247.22</v>
      </c>
      <c r="S10" s="22">
        <v>862.65</v>
      </c>
      <c r="T10" s="22">
        <v>514.25</v>
      </c>
      <c r="U10" s="22">
        <v>3450</v>
      </c>
      <c r="V10" s="22">
        <v>800</v>
      </c>
      <c r="W10" s="22">
        <f>IF(C10=0,0,ROUND(M10/C10*100,1))</f>
        <v>100</v>
      </c>
      <c r="X10" s="22">
        <f>IF(D10=0,0,ROUND(N10/D10*100,1))</f>
        <v>100</v>
      </c>
      <c r="Y10" s="22">
        <f>IF(E10=0,0,ROUND(O10/E10*100,1))</f>
        <v>0</v>
      </c>
      <c r="Z10" s="22">
        <f>IF(F10=0,0,ROUND(P10/F10*100,1))</f>
        <v>0</v>
      </c>
      <c r="AA10" s="22">
        <f>IF(G10=0,0,ROUND(Q10/G10*100,1))</f>
        <v>100</v>
      </c>
      <c r="AB10" s="22">
        <f>IF(H10=0,0,ROUND(R10/H10*100,1))</f>
        <v>100</v>
      </c>
      <c r="AC10" s="22">
        <f>IF(I10=0,0,ROUND(S10/I10*100,1))</f>
        <v>100</v>
      </c>
      <c r="AD10" s="22">
        <f>IF(J10=0,0,ROUND(T10/J10*100,1))</f>
        <v>100</v>
      </c>
      <c r="AE10" s="22">
        <f>IF(K10=0,0,ROUND(U10/K10*100,1))</f>
        <v>100</v>
      </c>
      <c r="AF10" s="22">
        <f>IF(L10=0,0,ROUND(V10/L10*100,1))</f>
        <v>100</v>
      </c>
    </row>
    <row r="11" spans="1:32" ht="45" x14ac:dyDescent="0.25">
      <c r="A11" s="23" t="s">
        <v>31</v>
      </c>
      <c r="B11" s="22" t="s">
        <v>32</v>
      </c>
      <c r="C11" s="22">
        <f>E11+G11+I11+K11</f>
        <v>1622.36</v>
      </c>
      <c r="D11" s="22">
        <f>F11+H11+J11+L11</f>
        <v>1622.36</v>
      </c>
      <c r="E11" s="22">
        <v>0</v>
      </c>
      <c r="F11" s="22">
        <v>0</v>
      </c>
      <c r="G11" s="22">
        <v>1407.84</v>
      </c>
      <c r="H11" s="22">
        <v>1407.84</v>
      </c>
      <c r="I11" s="22">
        <v>14.52</v>
      </c>
      <c r="J11" s="22">
        <v>14.52</v>
      </c>
      <c r="K11" s="22">
        <v>200</v>
      </c>
      <c r="L11" s="22">
        <v>200</v>
      </c>
      <c r="M11" s="22">
        <f>O11+Q11+S11+U11</f>
        <v>1622.36</v>
      </c>
      <c r="N11" s="22">
        <f>P11+R11+T11+V11</f>
        <v>1622.36</v>
      </c>
      <c r="O11" s="22">
        <v>0</v>
      </c>
      <c r="P11" s="22">
        <v>0</v>
      </c>
      <c r="Q11" s="22">
        <v>1407.84</v>
      </c>
      <c r="R11" s="22">
        <v>1407.84</v>
      </c>
      <c r="S11" s="22">
        <v>14.52</v>
      </c>
      <c r="T11" s="22">
        <v>14.52</v>
      </c>
      <c r="U11" s="22">
        <v>200</v>
      </c>
      <c r="V11" s="22">
        <v>200</v>
      </c>
      <c r="W11" s="22">
        <f>IF(C11=0,0,ROUND(M11/C11*100,1))</f>
        <v>100</v>
      </c>
      <c r="X11" s="22">
        <f>IF(D11=0,0,ROUND(N11/D11*100,1))</f>
        <v>100</v>
      </c>
      <c r="Y11" s="22">
        <f>IF(E11=0,0,ROUND(O11/E11*100,1))</f>
        <v>0</v>
      </c>
      <c r="Z11" s="22">
        <f>IF(F11=0,0,ROUND(P11/F11*100,1))</f>
        <v>0</v>
      </c>
      <c r="AA11" s="22">
        <f>IF(G11=0,0,ROUND(Q11/G11*100,1))</f>
        <v>100</v>
      </c>
      <c r="AB11" s="22">
        <f>IF(H11=0,0,ROUND(R11/H11*100,1))</f>
        <v>100</v>
      </c>
      <c r="AC11" s="22">
        <f>IF(I11=0,0,ROUND(S11/I11*100,1))</f>
        <v>100</v>
      </c>
      <c r="AD11" s="22">
        <f>IF(J11=0,0,ROUND(T11/J11*100,1))</f>
        <v>100</v>
      </c>
      <c r="AE11" s="22">
        <f>IF(K11=0,0,ROUND(U11/K11*100,1))</f>
        <v>100</v>
      </c>
      <c r="AF11" s="22">
        <f>IF(L11=0,0,ROUND(V11/L11*100,1))</f>
        <v>100</v>
      </c>
    </row>
    <row r="12" spans="1:32" ht="60" x14ac:dyDescent="0.25">
      <c r="A12" s="23" t="s">
        <v>35</v>
      </c>
      <c r="B12" s="22" t="s">
        <v>36</v>
      </c>
      <c r="C12" s="22">
        <f>E12+G12+I12+K12</f>
        <v>20939.11</v>
      </c>
      <c r="D12" s="22">
        <f>F12+H12+J12+L12</f>
        <v>20939.11</v>
      </c>
      <c r="E12" s="22">
        <v>0</v>
      </c>
      <c r="F12" s="22">
        <v>0</v>
      </c>
      <c r="G12" s="22">
        <v>19839.38</v>
      </c>
      <c r="H12" s="22">
        <v>19839.38</v>
      </c>
      <c r="I12" s="22">
        <v>499.73</v>
      </c>
      <c r="J12" s="22">
        <v>499.73</v>
      </c>
      <c r="K12" s="22">
        <v>600</v>
      </c>
      <c r="L12" s="22">
        <v>600</v>
      </c>
      <c r="M12" s="22">
        <f>O12+Q12+S12+U12</f>
        <v>20939.11</v>
      </c>
      <c r="N12" s="22">
        <f>P12+R12+T12+V12</f>
        <v>20939.11</v>
      </c>
      <c r="O12" s="22">
        <v>0</v>
      </c>
      <c r="P12" s="22">
        <v>0</v>
      </c>
      <c r="Q12" s="22">
        <v>19839.38</v>
      </c>
      <c r="R12" s="22">
        <v>19839.38</v>
      </c>
      <c r="S12" s="22">
        <v>499.73</v>
      </c>
      <c r="T12" s="22">
        <v>499.73</v>
      </c>
      <c r="U12" s="22">
        <v>600</v>
      </c>
      <c r="V12" s="22">
        <v>600</v>
      </c>
      <c r="W12" s="22">
        <f>IF(C12=0,0,ROUND(M12/C12*100,1))</f>
        <v>100</v>
      </c>
      <c r="X12" s="22">
        <f>IF(D12=0,0,ROUND(N12/D12*100,1))</f>
        <v>100</v>
      </c>
      <c r="Y12" s="22">
        <f>IF(E12=0,0,ROUND(O12/E12*100,1))</f>
        <v>0</v>
      </c>
      <c r="Z12" s="22">
        <f>IF(F12=0,0,ROUND(P12/F12*100,1))</f>
        <v>0</v>
      </c>
      <c r="AA12" s="22">
        <f>IF(G12=0,0,ROUND(Q12/G12*100,1))</f>
        <v>100</v>
      </c>
      <c r="AB12" s="22">
        <f>IF(H12=0,0,ROUND(R12/H12*100,1))</f>
        <v>100</v>
      </c>
      <c r="AC12" s="22">
        <f>IF(I12=0,0,ROUND(S12/I12*100,1))</f>
        <v>100</v>
      </c>
      <c r="AD12" s="22">
        <f>IF(J12=0,0,ROUND(T12/J12*100,1))</f>
        <v>100</v>
      </c>
      <c r="AE12" s="22">
        <f>IF(K12=0,0,ROUND(U12/K12*100,1))</f>
        <v>100</v>
      </c>
      <c r="AF12" s="22">
        <f>IF(L12=0,0,ROUND(V12/L12*100,1))</f>
        <v>100</v>
      </c>
    </row>
    <row r="13" spans="1:32" ht="75" x14ac:dyDescent="0.25">
      <c r="A13" s="23" t="s">
        <v>38</v>
      </c>
      <c r="B13" s="22" t="s">
        <v>39</v>
      </c>
      <c r="C13" s="22">
        <f>E13+G13+I13+K13</f>
        <v>2998.4</v>
      </c>
      <c r="D13" s="22">
        <f>F13+H13+J13+L13</f>
        <v>0</v>
      </c>
      <c r="E13" s="22">
        <v>0</v>
      </c>
      <c r="F13" s="22">
        <v>0</v>
      </c>
      <c r="G13" s="22">
        <v>0</v>
      </c>
      <c r="H13" s="22">
        <v>0</v>
      </c>
      <c r="I13" s="22">
        <v>348.4</v>
      </c>
      <c r="J13" s="22">
        <v>0</v>
      </c>
      <c r="K13" s="22">
        <v>2650</v>
      </c>
      <c r="L13" s="22">
        <v>0</v>
      </c>
      <c r="M13" s="22">
        <f>O13+Q13+S13+U13</f>
        <v>2998.4</v>
      </c>
      <c r="N13" s="22">
        <f>P13+R13+T13+V13</f>
        <v>0</v>
      </c>
      <c r="O13" s="22">
        <v>0</v>
      </c>
      <c r="P13" s="22">
        <v>0</v>
      </c>
      <c r="Q13" s="22">
        <v>0</v>
      </c>
      <c r="R13" s="22">
        <v>0</v>
      </c>
      <c r="S13" s="22">
        <v>348.4</v>
      </c>
      <c r="T13" s="22">
        <v>0</v>
      </c>
      <c r="U13" s="22">
        <v>2650</v>
      </c>
      <c r="V13" s="22">
        <v>0</v>
      </c>
      <c r="W13" s="22">
        <f>IF(C13=0,0,ROUND(M13/C13*100,1))</f>
        <v>100</v>
      </c>
      <c r="X13" s="22">
        <f>IF(D13=0,0,ROUND(N13/D13*100,1))</f>
        <v>0</v>
      </c>
      <c r="Y13" s="22">
        <f>IF(E13=0,0,ROUND(O13/E13*100,1))</f>
        <v>0</v>
      </c>
      <c r="Z13" s="22">
        <f>IF(F13=0,0,ROUND(P13/F13*100,1))</f>
        <v>0</v>
      </c>
      <c r="AA13" s="22">
        <f>IF(G13=0,0,ROUND(Q13/G13*100,1))</f>
        <v>0</v>
      </c>
      <c r="AB13" s="22">
        <f>IF(H13=0,0,ROUND(R13/H13*100,1))</f>
        <v>0</v>
      </c>
      <c r="AC13" s="22">
        <f>IF(I13=0,0,ROUND(S13/I13*100,1))</f>
        <v>100</v>
      </c>
      <c r="AD13" s="22">
        <f>IF(J13=0,0,ROUND(T13/J13*100,1))</f>
        <v>0</v>
      </c>
      <c r="AE13" s="22">
        <f>IF(K13=0,0,ROUND(U13/K13*100,1))</f>
        <v>100</v>
      </c>
      <c r="AF13" s="22">
        <f>IF(L13=0,0,ROUND(V13/L13*100,1))</f>
        <v>0</v>
      </c>
    </row>
    <row r="14" spans="1:32" ht="42.75" x14ac:dyDescent="0.25">
      <c r="A14" s="20">
        <v>5</v>
      </c>
      <c r="B14" s="21" t="s">
        <v>42</v>
      </c>
      <c r="C14" s="22">
        <f>E14+G14+I14+K14</f>
        <v>5137.2</v>
      </c>
      <c r="D14" s="22">
        <f>F14+H14+J14+L14</f>
        <v>0</v>
      </c>
      <c r="E14" s="22">
        <v>0</v>
      </c>
      <c r="F14" s="22">
        <v>0</v>
      </c>
      <c r="G14" s="22">
        <v>0</v>
      </c>
      <c r="H14" s="22">
        <v>0</v>
      </c>
      <c r="I14" s="22">
        <v>5137.2</v>
      </c>
      <c r="J14" s="22">
        <v>0</v>
      </c>
      <c r="K14" s="22">
        <v>0</v>
      </c>
      <c r="L14" s="22">
        <v>0</v>
      </c>
      <c r="M14" s="22">
        <f>O14+Q14+S14+U14</f>
        <v>3053.2000000000003</v>
      </c>
      <c r="N14" s="22">
        <f>P14+R14+T14+V14</f>
        <v>0</v>
      </c>
      <c r="O14" s="22">
        <v>0</v>
      </c>
      <c r="P14" s="22">
        <v>0</v>
      </c>
      <c r="Q14" s="22">
        <v>0</v>
      </c>
      <c r="R14" s="22">
        <v>0</v>
      </c>
      <c r="S14" s="22">
        <v>3053.2000000000003</v>
      </c>
      <c r="T14" s="22">
        <v>0</v>
      </c>
      <c r="U14" s="22">
        <v>0</v>
      </c>
      <c r="V14" s="22">
        <v>0</v>
      </c>
      <c r="W14" s="22">
        <f>IF(C14=0,0,ROUND(M14/C14*100,1))</f>
        <v>59.4</v>
      </c>
      <c r="X14" s="22">
        <f>IF(D14=0,0,ROUND(N14/D14*100,1))</f>
        <v>0</v>
      </c>
      <c r="Y14" s="22">
        <f>IF(E14=0,0,ROUND(O14/E14*100,1))</f>
        <v>0</v>
      </c>
      <c r="Z14" s="22">
        <f>IF(F14=0,0,ROUND(P14/F14*100,1))</f>
        <v>0</v>
      </c>
      <c r="AA14" s="22">
        <f>IF(G14=0,0,ROUND(Q14/G14*100,1))</f>
        <v>0</v>
      </c>
      <c r="AB14" s="22">
        <f>IF(H14=0,0,ROUND(R14/H14*100,1))</f>
        <v>0</v>
      </c>
      <c r="AC14" s="22">
        <f>IF(I14=0,0,ROUND(S14/I14*100,1))</f>
        <v>59.4</v>
      </c>
      <c r="AD14" s="22">
        <f>IF(J14=0,0,ROUND(T14/J14*100,1))</f>
        <v>0</v>
      </c>
      <c r="AE14" s="22">
        <f>IF(K14=0,0,ROUND(U14/K14*100,1))</f>
        <v>0</v>
      </c>
      <c r="AF14" s="22">
        <f>IF(L14=0,0,ROUND(V14/L14*100,1))</f>
        <v>0</v>
      </c>
    </row>
    <row r="15" spans="1:32" ht="45" x14ac:dyDescent="0.25">
      <c r="A15" s="23" t="s">
        <v>47</v>
      </c>
      <c r="B15" s="22" t="s">
        <v>48</v>
      </c>
      <c r="C15" s="22">
        <f>E15+G15+I15+K15</f>
        <v>385</v>
      </c>
      <c r="D15" s="22">
        <f>F15+H15+J15+L15</f>
        <v>0</v>
      </c>
      <c r="E15" s="22">
        <v>0</v>
      </c>
      <c r="F15" s="22">
        <v>0</v>
      </c>
      <c r="G15" s="22">
        <v>0</v>
      </c>
      <c r="H15" s="22">
        <v>0</v>
      </c>
      <c r="I15" s="22">
        <v>385</v>
      </c>
      <c r="J15" s="22">
        <v>0</v>
      </c>
      <c r="K15" s="22">
        <v>0</v>
      </c>
      <c r="L15" s="22">
        <v>0</v>
      </c>
      <c r="M15" s="22">
        <f>O15+Q15+S15+U15</f>
        <v>377.9</v>
      </c>
      <c r="N15" s="22">
        <f>P15+R15+T15+V15</f>
        <v>0</v>
      </c>
      <c r="O15" s="22">
        <v>0</v>
      </c>
      <c r="P15" s="22">
        <v>0</v>
      </c>
      <c r="Q15" s="22">
        <v>0</v>
      </c>
      <c r="R15" s="22">
        <v>0</v>
      </c>
      <c r="S15" s="22">
        <v>377.9</v>
      </c>
      <c r="T15" s="22">
        <v>0</v>
      </c>
      <c r="U15" s="22">
        <v>0</v>
      </c>
      <c r="V15" s="22">
        <v>0</v>
      </c>
      <c r="W15" s="22">
        <f>IF(C15=0,0,ROUND(M15/C15*100,1))</f>
        <v>98.2</v>
      </c>
      <c r="X15" s="22">
        <f>IF(D15=0,0,ROUND(N15/D15*100,1))</f>
        <v>0</v>
      </c>
      <c r="Y15" s="22">
        <f>IF(E15=0,0,ROUND(O15/E15*100,1))</f>
        <v>0</v>
      </c>
      <c r="Z15" s="22">
        <f>IF(F15=0,0,ROUND(P15/F15*100,1))</f>
        <v>0</v>
      </c>
      <c r="AA15" s="22">
        <f>IF(G15=0,0,ROUND(Q15/G15*100,1))</f>
        <v>0</v>
      </c>
      <c r="AB15" s="22">
        <f>IF(H15=0,0,ROUND(R15/H15*100,1))</f>
        <v>0</v>
      </c>
      <c r="AC15" s="22">
        <f>IF(I15=0,0,ROUND(S15/I15*100,1))</f>
        <v>98.2</v>
      </c>
      <c r="AD15" s="22">
        <f>IF(J15=0,0,ROUND(T15/J15*100,1))</f>
        <v>0</v>
      </c>
      <c r="AE15" s="22">
        <f>IF(K15=0,0,ROUND(U15/K15*100,1))</f>
        <v>0</v>
      </c>
      <c r="AF15" s="22">
        <f>IF(L15=0,0,ROUND(V15/L15*100,1))</f>
        <v>0</v>
      </c>
    </row>
    <row r="16" spans="1:32" ht="45" x14ac:dyDescent="0.25">
      <c r="A16" s="23" t="s">
        <v>55</v>
      </c>
      <c r="B16" s="22" t="s">
        <v>56</v>
      </c>
      <c r="C16" s="22">
        <f>E16+G16+I16+K16</f>
        <v>4752.2</v>
      </c>
      <c r="D16" s="22">
        <f>F16+H16+J16+L16</f>
        <v>0</v>
      </c>
      <c r="E16" s="22">
        <v>0</v>
      </c>
      <c r="F16" s="22">
        <v>0</v>
      </c>
      <c r="G16" s="22">
        <v>0</v>
      </c>
      <c r="H16" s="22">
        <v>0</v>
      </c>
      <c r="I16" s="22">
        <v>4752.2</v>
      </c>
      <c r="J16" s="22">
        <v>0</v>
      </c>
      <c r="K16" s="22">
        <v>0</v>
      </c>
      <c r="L16" s="22">
        <v>0</v>
      </c>
      <c r="M16" s="22">
        <f>O16+Q16+S16+U16</f>
        <v>2675.3</v>
      </c>
      <c r="N16" s="22">
        <f>P16+R16+T16+V16</f>
        <v>0</v>
      </c>
      <c r="O16" s="22">
        <v>0</v>
      </c>
      <c r="P16" s="22">
        <v>0</v>
      </c>
      <c r="Q16" s="22">
        <v>0</v>
      </c>
      <c r="R16" s="22">
        <v>0</v>
      </c>
      <c r="S16" s="22">
        <v>2675.3</v>
      </c>
      <c r="T16" s="22">
        <v>0</v>
      </c>
      <c r="U16" s="22">
        <v>0</v>
      </c>
      <c r="V16" s="22">
        <v>0</v>
      </c>
      <c r="W16" s="22">
        <f>IF(C16=0,0,ROUND(M16/C16*100,1))</f>
        <v>56.3</v>
      </c>
      <c r="X16" s="22">
        <f>IF(D16=0,0,ROUND(N16/D16*100,1))</f>
        <v>0</v>
      </c>
      <c r="Y16" s="22">
        <f>IF(E16=0,0,ROUND(O16/E16*100,1))</f>
        <v>0</v>
      </c>
      <c r="Z16" s="22">
        <f>IF(F16=0,0,ROUND(P16/F16*100,1))</f>
        <v>0</v>
      </c>
      <c r="AA16" s="22">
        <f>IF(G16=0,0,ROUND(Q16/G16*100,1))</f>
        <v>0</v>
      </c>
      <c r="AB16" s="22">
        <f>IF(H16=0,0,ROUND(R16/H16*100,1))</f>
        <v>0</v>
      </c>
      <c r="AC16" s="22">
        <f>IF(I16=0,0,ROUND(S16/I16*100,1))</f>
        <v>56.3</v>
      </c>
      <c r="AD16" s="22">
        <f>IF(J16=0,0,ROUND(T16/J16*100,1))</f>
        <v>0</v>
      </c>
      <c r="AE16" s="22">
        <f>IF(K16=0,0,ROUND(U16/K16*100,1))</f>
        <v>0</v>
      </c>
      <c r="AF16" s="22">
        <f>IF(L16=0,0,ROUND(V16/L16*100,1))</f>
        <v>0</v>
      </c>
    </row>
    <row r="17" spans="1:32" ht="71.25" x14ac:dyDescent="0.25">
      <c r="A17" s="20">
        <v>6</v>
      </c>
      <c r="B17" s="21" t="s">
        <v>59</v>
      </c>
      <c r="C17" s="22">
        <f>E17+G17+I17+K17</f>
        <v>48.1</v>
      </c>
      <c r="D17" s="22">
        <f>F17+H17+J17+L17</f>
        <v>0</v>
      </c>
      <c r="E17" s="22">
        <v>0</v>
      </c>
      <c r="F17" s="22">
        <v>0</v>
      </c>
      <c r="G17" s="22">
        <v>0</v>
      </c>
      <c r="H17" s="22">
        <v>0</v>
      </c>
      <c r="I17" s="22">
        <v>8.1</v>
      </c>
      <c r="J17" s="22">
        <v>0</v>
      </c>
      <c r="K17" s="22">
        <v>40</v>
      </c>
      <c r="L17" s="22">
        <v>0</v>
      </c>
      <c r="M17" s="22">
        <f>O17+Q17+S17+U17</f>
        <v>48.12</v>
      </c>
      <c r="N17" s="22">
        <f>P17+R17+T17+V17</f>
        <v>0</v>
      </c>
      <c r="O17" s="22">
        <v>0</v>
      </c>
      <c r="P17" s="22">
        <v>0</v>
      </c>
      <c r="Q17" s="22">
        <v>0</v>
      </c>
      <c r="R17" s="22">
        <v>0</v>
      </c>
      <c r="S17" s="22">
        <v>8.1199999999999992</v>
      </c>
      <c r="T17" s="22">
        <v>0</v>
      </c>
      <c r="U17" s="22">
        <v>40</v>
      </c>
      <c r="V17" s="22">
        <v>0</v>
      </c>
      <c r="W17" s="22">
        <f>IF(C17=0,0,ROUND(M17/C17*100,1))</f>
        <v>100</v>
      </c>
      <c r="X17" s="22">
        <f>IF(D17=0,0,ROUND(N17/D17*100,1))</f>
        <v>0</v>
      </c>
      <c r="Y17" s="22">
        <f>IF(E17=0,0,ROUND(O17/E17*100,1))</f>
        <v>0</v>
      </c>
      <c r="Z17" s="22">
        <f>IF(F17=0,0,ROUND(P17/F17*100,1))</f>
        <v>0</v>
      </c>
      <c r="AA17" s="22">
        <f>IF(G17=0,0,ROUND(Q17/G17*100,1))</f>
        <v>0</v>
      </c>
      <c r="AB17" s="22">
        <f>IF(H17=0,0,ROUND(R17/H17*100,1))</f>
        <v>0</v>
      </c>
      <c r="AC17" s="22">
        <f>IF(I17=0,0,ROUND(S17/I17*100,1))</f>
        <v>100.2</v>
      </c>
      <c r="AD17" s="22">
        <f>IF(J17=0,0,ROUND(T17/J17*100,1))</f>
        <v>0</v>
      </c>
      <c r="AE17" s="22">
        <f>IF(K17=0,0,ROUND(U17/K17*100,1))</f>
        <v>100</v>
      </c>
      <c r="AF17" s="22">
        <f>IF(L17=0,0,ROUND(V17/L17*100,1))</f>
        <v>0</v>
      </c>
    </row>
    <row r="18" spans="1:32" ht="57" x14ac:dyDescent="0.25">
      <c r="A18" s="20">
        <v>7</v>
      </c>
      <c r="B18" s="21" t="s">
        <v>66</v>
      </c>
      <c r="C18" s="22">
        <f>E18+G18+I18+K18</f>
        <v>17</v>
      </c>
      <c r="D18" s="22">
        <f>F18+H18+J18+L18</f>
        <v>0</v>
      </c>
      <c r="E18" s="22">
        <v>0</v>
      </c>
      <c r="F18" s="22">
        <v>0</v>
      </c>
      <c r="G18" s="22">
        <v>0</v>
      </c>
      <c r="H18" s="22">
        <v>0</v>
      </c>
      <c r="I18" s="22">
        <v>17</v>
      </c>
      <c r="J18" s="22">
        <v>0</v>
      </c>
      <c r="K18" s="22">
        <v>0</v>
      </c>
      <c r="L18" s="22">
        <v>0</v>
      </c>
      <c r="M18" s="22">
        <f>O18+Q18+S18+U18</f>
        <v>17</v>
      </c>
      <c r="N18" s="22">
        <f>P18+R18+T18+V18</f>
        <v>0</v>
      </c>
      <c r="O18" s="22">
        <v>0</v>
      </c>
      <c r="P18" s="22">
        <v>0</v>
      </c>
      <c r="Q18" s="22">
        <v>0</v>
      </c>
      <c r="R18" s="22">
        <v>0</v>
      </c>
      <c r="S18" s="22">
        <v>17</v>
      </c>
      <c r="T18" s="22">
        <v>0</v>
      </c>
      <c r="U18" s="22">
        <v>0</v>
      </c>
      <c r="V18" s="22">
        <v>0</v>
      </c>
      <c r="W18" s="22">
        <f>IF(C18=0,0,ROUND(M18/C18*100,1))</f>
        <v>100</v>
      </c>
      <c r="X18" s="22">
        <f>IF(D18=0,0,ROUND(N18/D18*100,1))</f>
        <v>0</v>
      </c>
      <c r="Y18" s="22">
        <f>IF(E18=0,0,ROUND(O18/E18*100,1))</f>
        <v>0</v>
      </c>
      <c r="Z18" s="22">
        <f>IF(F18=0,0,ROUND(P18/F18*100,1))</f>
        <v>0</v>
      </c>
      <c r="AA18" s="22">
        <f>IF(G18=0,0,ROUND(Q18/G18*100,1))</f>
        <v>0</v>
      </c>
      <c r="AB18" s="22">
        <f>IF(H18=0,0,ROUND(R18/H18*100,1))</f>
        <v>0</v>
      </c>
      <c r="AC18" s="22">
        <f>IF(I18=0,0,ROUND(S18/I18*100,1))</f>
        <v>100</v>
      </c>
      <c r="AD18" s="22">
        <f>IF(J18=0,0,ROUND(T18/J18*100,1))</f>
        <v>0</v>
      </c>
      <c r="AE18" s="22">
        <f>IF(K18=0,0,ROUND(U18/K18*100,1))</f>
        <v>0</v>
      </c>
      <c r="AF18" s="22">
        <f>IF(L18=0,0,ROUND(V18/L18*100,1))</f>
        <v>0</v>
      </c>
    </row>
    <row r="19" spans="1:32" ht="57" x14ac:dyDescent="0.25">
      <c r="A19" s="20">
        <v>8</v>
      </c>
      <c r="B19" s="21" t="s">
        <v>71</v>
      </c>
      <c r="C19" s="22">
        <f>E19+G19+I19+K19</f>
        <v>2224.4</v>
      </c>
      <c r="D19" s="22">
        <f>F19+H19+J19+L19</f>
        <v>0</v>
      </c>
      <c r="E19" s="22">
        <v>100</v>
      </c>
      <c r="F19" s="22">
        <v>0</v>
      </c>
      <c r="G19" s="22">
        <v>180</v>
      </c>
      <c r="H19" s="22">
        <v>0</v>
      </c>
      <c r="I19" s="22">
        <v>1109</v>
      </c>
      <c r="J19" s="22">
        <v>0</v>
      </c>
      <c r="K19" s="22">
        <v>835.4</v>
      </c>
      <c r="L19" s="22">
        <v>0</v>
      </c>
      <c r="M19" s="22">
        <f>O19+Q19+S19+U19</f>
        <v>2218.1999999999998</v>
      </c>
      <c r="N19" s="22">
        <f>P19+R19+T19+V19</f>
        <v>0</v>
      </c>
      <c r="O19" s="22">
        <v>100</v>
      </c>
      <c r="P19" s="22">
        <v>0</v>
      </c>
      <c r="Q19" s="22">
        <v>173.8</v>
      </c>
      <c r="R19" s="22">
        <v>0</v>
      </c>
      <c r="S19" s="22">
        <v>1109</v>
      </c>
      <c r="T19" s="22">
        <v>0</v>
      </c>
      <c r="U19" s="22">
        <v>835.4</v>
      </c>
      <c r="V19" s="22">
        <v>0</v>
      </c>
      <c r="W19" s="22">
        <f>IF(C19=0,0,ROUND(M19/C19*100,1))</f>
        <v>99.7</v>
      </c>
      <c r="X19" s="22">
        <f>IF(D19=0,0,ROUND(N19/D19*100,1))</f>
        <v>0</v>
      </c>
      <c r="Y19" s="22">
        <f>IF(E19=0,0,ROUND(O19/E19*100,1))</f>
        <v>100</v>
      </c>
      <c r="Z19" s="22">
        <f>IF(F19=0,0,ROUND(P19/F19*100,1))</f>
        <v>0</v>
      </c>
      <c r="AA19" s="22">
        <f>IF(G19=0,0,ROUND(Q19/G19*100,1))</f>
        <v>96.6</v>
      </c>
      <c r="AB19" s="22">
        <f>IF(H19=0,0,ROUND(R19/H19*100,1))</f>
        <v>0</v>
      </c>
      <c r="AC19" s="22">
        <f>IF(I19=0,0,ROUND(S19/I19*100,1))</f>
        <v>100</v>
      </c>
      <c r="AD19" s="22">
        <f>IF(J19=0,0,ROUND(T19/J19*100,1))</f>
        <v>0</v>
      </c>
      <c r="AE19" s="22">
        <f>IF(K19=0,0,ROUND(U19/K19*100,1))</f>
        <v>100</v>
      </c>
      <c r="AF19" s="22">
        <f>IF(L19=0,0,ROUND(V19/L19*100,1))</f>
        <v>0</v>
      </c>
    </row>
    <row r="20" spans="1:32" ht="57" x14ac:dyDescent="0.25">
      <c r="A20" s="20">
        <v>9</v>
      </c>
      <c r="B20" s="21" t="s">
        <v>81</v>
      </c>
      <c r="C20" s="22">
        <f>E20+G20+I20+K20</f>
        <v>189374</v>
      </c>
      <c r="D20" s="22">
        <f>F20+H20+J20+L20</f>
        <v>170000</v>
      </c>
      <c r="E20" s="22">
        <v>15943</v>
      </c>
      <c r="F20" s="22">
        <v>0</v>
      </c>
      <c r="G20" s="22">
        <v>1293</v>
      </c>
      <c r="H20" s="22">
        <v>0</v>
      </c>
      <c r="I20" s="22">
        <v>4</v>
      </c>
      <c r="J20" s="22">
        <v>0</v>
      </c>
      <c r="K20" s="22">
        <v>172134</v>
      </c>
      <c r="L20" s="22">
        <v>170000</v>
      </c>
      <c r="M20" s="22">
        <f>O20+Q20+S20+U20</f>
        <v>187240.2</v>
      </c>
      <c r="N20" s="22">
        <f>P20+R20+T20+V20</f>
        <v>170000</v>
      </c>
      <c r="O20" s="22">
        <v>15942.6</v>
      </c>
      <c r="P20" s="22">
        <v>0</v>
      </c>
      <c r="Q20" s="22">
        <v>1293.5999999999999</v>
      </c>
      <c r="R20" s="22">
        <v>0</v>
      </c>
      <c r="S20" s="22">
        <v>4</v>
      </c>
      <c r="T20" s="22">
        <v>0</v>
      </c>
      <c r="U20" s="22">
        <v>170000</v>
      </c>
      <c r="V20" s="22">
        <v>170000</v>
      </c>
      <c r="W20" s="22">
        <f>IF(C20=0,0,ROUND(M20/C20*100,1))</f>
        <v>98.9</v>
      </c>
      <c r="X20" s="22">
        <f>IF(D20=0,0,ROUND(N20/D20*100,1))</f>
        <v>100</v>
      </c>
      <c r="Y20" s="22">
        <f>IF(E20=0,0,ROUND(O20/E20*100,1))</f>
        <v>100</v>
      </c>
      <c r="Z20" s="22">
        <f>IF(F20=0,0,ROUND(P20/F20*100,1))</f>
        <v>0</v>
      </c>
      <c r="AA20" s="22">
        <f>IF(G20=0,0,ROUND(Q20/G20*100,1))</f>
        <v>100</v>
      </c>
      <c r="AB20" s="22">
        <f>IF(H20=0,0,ROUND(R20/H20*100,1))</f>
        <v>0</v>
      </c>
      <c r="AC20" s="22">
        <f>IF(I20=0,0,ROUND(S20/I20*100,1))</f>
        <v>100</v>
      </c>
      <c r="AD20" s="22">
        <f>IF(J20=0,0,ROUND(T20/J20*100,1))</f>
        <v>0</v>
      </c>
      <c r="AE20" s="22">
        <f>IF(K20=0,0,ROUND(U20/K20*100,1))</f>
        <v>98.8</v>
      </c>
      <c r="AF20" s="22">
        <f>IF(L20=0,0,ROUND(V20/L20*100,1))</f>
        <v>100</v>
      </c>
    </row>
    <row r="21" spans="1:32" ht="42.75" x14ac:dyDescent="0.25">
      <c r="A21" s="20">
        <v>10</v>
      </c>
      <c r="B21" s="21" t="s">
        <v>106</v>
      </c>
      <c r="C21" s="22">
        <f>E21+G21+I21+K21</f>
        <v>40598.700000000004</v>
      </c>
      <c r="D21" s="22">
        <f>F21+H21+J21+L21</f>
        <v>0</v>
      </c>
      <c r="E21" s="22">
        <v>0</v>
      </c>
      <c r="F21" s="22">
        <v>0</v>
      </c>
      <c r="G21" s="22">
        <v>0</v>
      </c>
      <c r="H21" s="22">
        <v>0</v>
      </c>
      <c r="I21" s="22">
        <v>40598.700000000004</v>
      </c>
      <c r="J21" s="22">
        <v>0</v>
      </c>
      <c r="K21" s="22">
        <v>0</v>
      </c>
      <c r="L21" s="22">
        <v>0</v>
      </c>
      <c r="M21" s="22">
        <f>O21+Q21+S21+U21</f>
        <v>24115.100000000002</v>
      </c>
      <c r="N21" s="22">
        <f>P21+R21+T21+V21</f>
        <v>0</v>
      </c>
      <c r="O21" s="22">
        <v>0</v>
      </c>
      <c r="P21" s="22">
        <v>0</v>
      </c>
      <c r="Q21" s="22">
        <v>0</v>
      </c>
      <c r="R21" s="22">
        <v>0</v>
      </c>
      <c r="S21" s="22">
        <v>24115.100000000002</v>
      </c>
      <c r="T21" s="22">
        <v>0</v>
      </c>
      <c r="U21" s="22">
        <v>0</v>
      </c>
      <c r="V21" s="22">
        <v>0</v>
      </c>
      <c r="W21" s="22">
        <f>IF(C21=0,0,ROUND(M21/C21*100,1))</f>
        <v>59.4</v>
      </c>
      <c r="X21" s="22">
        <f>IF(D21=0,0,ROUND(N21/D21*100,1))</f>
        <v>0</v>
      </c>
      <c r="Y21" s="22">
        <f>IF(E21=0,0,ROUND(O21/E21*100,1))</f>
        <v>0</v>
      </c>
      <c r="Z21" s="22">
        <f>IF(F21=0,0,ROUND(P21/F21*100,1))</f>
        <v>0</v>
      </c>
      <c r="AA21" s="22">
        <f>IF(G21=0,0,ROUND(Q21/G21*100,1))</f>
        <v>0</v>
      </c>
      <c r="AB21" s="22">
        <f>IF(H21=0,0,ROUND(R21/H21*100,1))</f>
        <v>0</v>
      </c>
      <c r="AC21" s="22">
        <f>IF(I21=0,0,ROUND(S21/I21*100,1))</f>
        <v>59.4</v>
      </c>
      <c r="AD21" s="22">
        <f>IF(J21=0,0,ROUND(T21/J21*100,1))</f>
        <v>0</v>
      </c>
      <c r="AE21" s="22">
        <f>IF(K21=0,0,ROUND(U21/K21*100,1))</f>
        <v>0</v>
      </c>
      <c r="AF21" s="22">
        <f>IF(L21=0,0,ROUND(V21/L21*100,1))</f>
        <v>0</v>
      </c>
    </row>
    <row r="22" spans="1:32" ht="30" x14ac:dyDescent="0.25">
      <c r="A22" s="23" t="s">
        <v>111</v>
      </c>
      <c r="B22" s="22" t="s">
        <v>112</v>
      </c>
      <c r="C22" s="22">
        <f>E22+G22+I22+K22</f>
        <v>29487.7</v>
      </c>
      <c r="D22" s="22">
        <f>F22+H22+J22+L22</f>
        <v>0</v>
      </c>
      <c r="E22" s="22">
        <v>0</v>
      </c>
      <c r="F22" s="22">
        <v>0</v>
      </c>
      <c r="G22" s="22">
        <v>0</v>
      </c>
      <c r="H22" s="22">
        <v>0</v>
      </c>
      <c r="I22" s="22">
        <v>29487.7</v>
      </c>
      <c r="J22" s="22">
        <v>0</v>
      </c>
      <c r="K22" s="22">
        <v>0</v>
      </c>
      <c r="L22" s="22">
        <v>0</v>
      </c>
      <c r="M22" s="22">
        <f>O22+Q22+S22+U22</f>
        <v>13283</v>
      </c>
      <c r="N22" s="22">
        <f>P22+R22+T22+V22</f>
        <v>0</v>
      </c>
      <c r="O22" s="22">
        <v>0</v>
      </c>
      <c r="P22" s="22">
        <v>0</v>
      </c>
      <c r="Q22" s="22">
        <v>0</v>
      </c>
      <c r="R22" s="22">
        <v>0</v>
      </c>
      <c r="S22" s="22">
        <v>13283</v>
      </c>
      <c r="T22" s="22">
        <v>0</v>
      </c>
      <c r="U22" s="22">
        <v>0</v>
      </c>
      <c r="V22" s="22">
        <v>0</v>
      </c>
      <c r="W22" s="22">
        <f>IF(C22=0,0,ROUND(M22/C22*100,1))</f>
        <v>45</v>
      </c>
      <c r="X22" s="22">
        <f>IF(D22=0,0,ROUND(N22/D22*100,1))</f>
        <v>0</v>
      </c>
      <c r="Y22" s="22">
        <f>IF(E22=0,0,ROUND(O22/E22*100,1))</f>
        <v>0</v>
      </c>
      <c r="Z22" s="22">
        <f>IF(F22=0,0,ROUND(P22/F22*100,1))</f>
        <v>0</v>
      </c>
      <c r="AA22" s="22">
        <f>IF(G22=0,0,ROUND(Q22/G22*100,1))</f>
        <v>0</v>
      </c>
      <c r="AB22" s="22">
        <f>IF(H22=0,0,ROUND(R22/H22*100,1))</f>
        <v>0</v>
      </c>
      <c r="AC22" s="22">
        <f>IF(I22=0,0,ROUND(S22/I22*100,1))</f>
        <v>45</v>
      </c>
      <c r="AD22" s="22">
        <f>IF(J22=0,0,ROUND(T22/J22*100,1))</f>
        <v>0</v>
      </c>
      <c r="AE22" s="22">
        <f>IF(K22=0,0,ROUND(U22/K22*100,1))</f>
        <v>0</v>
      </c>
      <c r="AF22" s="22">
        <f>IF(L22=0,0,ROUND(V22/L22*100,1))</f>
        <v>0</v>
      </c>
    </row>
    <row r="23" spans="1:32" ht="45" x14ac:dyDescent="0.25">
      <c r="A23" s="23" t="s">
        <v>116</v>
      </c>
      <c r="B23" s="22" t="s">
        <v>117</v>
      </c>
      <c r="C23" s="22">
        <f>E23+G23+I23+K23</f>
        <v>9004.6</v>
      </c>
      <c r="D23" s="22">
        <f>F23+H23+J23+L23</f>
        <v>0</v>
      </c>
      <c r="E23" s="22">
        <v>0</v>
      </c>
      <c r="F23" s="22">
        <v>0</v>
      </c>
      <c r="G23" s="22">
        <v>0</v>
      </c>
      <c r="H23" s="22">
        <v>0</v>
      </c>
      <c r="I23" s="22">
        <v>9004.6</v>
      </c>
      <c r="J23" s="22">
        <v>0</v>
      </c>
      <c r="K23" s="22">
        <v>0</v>
      </c>
      <c r="L23" s="22">
        <v>0</v>
      </c>
      <c r="M23" s="22">
        <f>O23+Q23+S23+U23</f>
        <v>8753.4</v>
      </c>
      <c r="N23" s="22">
        <f>P23+R23+T23+V23</f>
        <v>0</v>
      </c>
      <c r="O23" s="22">
        <v>0</v>
      </c>
      <c r="P23" s="22">
        <v>0</v>
      </c>
      <c r="Q23" s="22">
        <v>0</v>
      </c>
      <c r="R23" s="22">
        <v>0</v>
      </c>
      <c r="S23" s="22">
        <v>8753.4</v>
      </c>
      <c r="T23" s="22">
        <v>0</v>
      </c>
      <c r="U23" s="22">
        <v>0</v>
      </c>
      <c r="V23" s="22">
        <v>0</v>
      </c>
      <c r="W23" s="22">
        <f>IF(C23=0,0,ROUND(M23/C23*100,1))</f>
        <v>97.2</v>
      </c>
      <c r="X23" s="22">
        <f>IF(D23=0,0,ROUND(N23/D23*100,1))</f>
        <v>0</v>
      </c>
      <c r="Y23" s="22">
        <f>IF(E23=0,0,ROUND(O23/E23*100,1))</f>
        <v>0</v>
      </c>
      <c r="Z23" s="22">
        <f>IF(F23=0,0,ROUND(P23/F23*100,1))</f>
        <v>0</v>
      </c>
      <c r="AA23" s="22">
        <f>IF(G23=0,0,ROUND(Q23/G23*100,1))</f>
        <v>0</v>
      </c>
      <c r="AB23" s="22">
        <f>IF(H23=0,0,ROUND(R23/H23*100,1))</f>
        <v>0</v>
      </c>
      <c r="AC23" s="22">
        <f>IF(I23=0,0,ROUND(S23/I23*100,1))</f>
        <v>97.2</v>
      </c>
      <c r="AD23" s="22">
        <f>IF(J23=0,0,ROUND(T23/J23*100,1))</f>
        <v>0</v>
      </c>
      <c r="AE23" s="22">
        <f>IF(K23=0,0,ROUND(U23/K23*100,1))</f>
        <v>0</v>
      </c>
      <c r="AF23" s="22">
        <f>IF(L23=0,0,ROUND(V23/L23*100,1))</f>
        <v>0</v>
      </c>
    </row>
    <row r="24" spans="1:32" ht="30" x14ac:dyDescent="0.25">
      <c r="A24" s="23" t="s">
        <v>121</v>
      </c>
      <c r="B24" s="22" t="s">
        <v>122</v>
      </c>
      <c r="C24" s="22">
        <f>E24+G24+I24+K24</f>
        <v>2106.4</v>
      </c>
      <c r="D24" s="22">
        <f>F24+H24+J24+L24</f>
        <v>0</v>
      </c>
      <c r="E24" s="22">
        <v>0</v>
      </c>
      <c r="F24" s="22">
        <v>0</v>
      </c>
      <c r="G24" s="22">
        <v>0</v>
      </c>
      <c r="H24" s="22">
        <v>0</v>
      </c>
      <c r="I24" s="22">
        <v>2106.4</v>
      </c>
      <c r="J24" s="22">
        <v>0</v>
      </c>
      <c r="K24" s="22">
        <v>0</v>
      </c>
      <c r="L24" s="22">
        <v>0</v>
      </c>
      <c r="M24" s="22">
        <f>O24+Q24+S24+U24</f>
        <v>2078.6999999999998</v>
      </c>
      <c r="N24" s="22">
        <f>P24+R24+T24+V24</f>
        <v>0</v>
      </c>
      <c r="O24" s="22">
        <v>0</v>
      </c>
      <c r="P24" s="22">
        <v>0</v>
      </c>
      <c r="Q24" s="22">
        <v>0</v>
      </c>
      <c r="R24" s="22">
        <v>0</v>
      </c>
      <c r="S24" s="22">
        <v>2078.6999999999998</v>
      </c>
      <c r="T24" s="22">
        <v>0</v>
      </c>
      <c r="U24" s="22">
        <v>0</v>
      </c>
      <c r="V24" s="22">
        <v>0</v>
      </c>
      <c r="W24" s="22">
        <f>IF(C24=0,0,ROUND(M24/C24*100,1))</f>
        <v>98.7</v>
      </c>
      <c r="X24" s="22">
        <f>IF(D24=0,0,ROUND(N24/D24*100,1))</f>
        <v>0</v>
      </c>
      <c r="Y24" s="22">
        <f>IF(E24=0,0,ROUND(O24/E24*100,1))</f>
        <v>0</v>
      </c>
      <c r="Z24" s="22">
        <f>IF(F24=0,0,ROUND(P24/F24*100,1))</f>
        <v>0</v>
      </c>
      <c r="AA24" s="22">
        <f>IF(G24=0,0,ROUND(Q24/G24*100,1))</f>
        <v>0</v>
      </c>
      <c r="AB24" s="22">
        <f>IF(H24=0,0,ROUND(R24/H24*100,1))</f>
        <v>0</v>
      </c>
      <c r="AC24" s="22">
        <f>IF(I24=0,0,ROUND(S24/I24*100,1))</f>
        <v>98.7</v>
      </c>
      <c r="AD24" s="22">
        <f>IF(J24=0,0,ROUND(T24/J24*100,1))</f>
        <v>0</v>
      </c>
      <c r="AE24" s="22">
        <f>IF(K24=0,0,ROUND(U24/K24*100,1))</f>
        <v>0</v>
      </c>
      <c r="AF24" s="22">
        <f>IF(L24=0,0,ROUND(V24/L24*100,1))</f>
        <v>0</v>
      </c>
    </row>
    <row r="25" spans="1:32" ht="60" x14ac:dyDescent="0.25">
      <c r="A25" s="23" t="s">
        <v>127</v>
      </c>
      <c r="B25" s="22" t="s">
        <v>128</v>
      </c>
      <c r="C25" s="22">
        <f>E25+G25+I25+K25</f>
        <v>0</v>
      </c>
      <c r="D25" s="22">
        <f>F25+H25+J25+L25</f>
        <v>0</v>
      </c>
      <c r="E25" s="22">
        <v>0</v>
      </c>
      <c r="F25" s="22">
        <v>0</v>
      </c>
      <c r="G25" s="22">
        <v>0</v>
      </c>
      <c r="H25" s="22">
        <v>0</v>
      </c>
      <c r="I25" s="22">
        <v>0</v>
      </c>
      <c r="J25" s="22">
        <v>0</v>
      </c>
      <c r="K25" s="22">
        <v>0</v>
      </c>
      <c r="L25" s="22">
        <v>0</v>
      </c>
      <c r="M25" s="22">
        <f>O25+Q25+S25+U25</f>
        <v>0</v>
      </c>
      <c r="N25" s="22">
        <f>P25+R25+T25+V25</f>
        <v>0</v>
      </c>
      <c r="O25" s="22">
        <v>0</v>
      </c>
      <c r="P25" s="22">
        <v>0</v>
      </c>
      <c r="Q25" s="22">
        <v>0</v>
      </c>
      <c r="R25" s="22">
        <v>0</v>
      </c>
      <c r="S25" s="22">
        <v>0</v>
      </c>
      <c r="T25" s="22">
        <v>0</v>
      </c>
      <c r="U25" s="22">
        <v>0</v>
      </c>
      <c r="V25" s="22">
        <v>0</v>
      </c>
      <c r="W25" s="22">
        <f>IF(C25=0,0,ROUND(M25/C25*100,1))</f>
        <v>0</v>
      </c>
      <c r="X25" s="22">
        <f>IF(D25=0,0,ROUND(N25/D25*100,1))</f>
        <v>0</v>
      </c>
      <c r="Y25" s="22">
        <f>IF(E25=0,0,ROUND(O25/E25*100,1))</f>
        <v>0</v>
      </c>
      <c r="Z25" s="22">
        <f>IF(F25=0,0,ROUND(P25/F25*100,1))</f>
        <v>0</v>
      </c>
      <c r="AA25" s="22">
        <f>IF(G25=0,0,ROUND(Q25/G25*100,1))</f>
        <v>0</v>
      </c>
      <c r="AB25" s="22">
        <f>IF(H25=0,0,ROUND(R25/H25*100,1))</f>
        <v>0</v>
      </c>
      <c r="AC25" s="22">
        <f>IF(I25=0,0,ROUND(S25/I25*100,1))</f>
        <v>0</v>
      </c>
      <c r="AD25" s="22">
        <f>IF(J25=0,0,ROUND(T25/J25*100,1))</f>
        <v>0</v>
      </c>
      <c r="AE25" s="22">
        <f>IF(K25=0,0,ROUND(U25/K25*100,1))</f>
        <v>0</v>
      </c>
      <c r="AF25" s="22">
        <f>IF(L25=0,0,ROUND(V25/L25*100,1))</f>
        <v>0</v>
      </c>
    </row>
    <row r="26" spans="1:32" ht="57" x14ac:dyDescent="0.25">
      <c r="A26" s="20">
        <v>11</v>
      </c>
      <c r="B26" s="21" t="s">
        <v>134</v>
      </c>
      <c r="C26" s="22">
        <f>E26+G26+I26+K26</f>
        <v>5854.8</v>
      </c>
      <c r="D26" s="22">
        <f>F26+H26+J26+L26</f>
        <v>5770</v>
      </c>
      <c r="E26" s="22">
        <v>0</v>
      </c>
      <c r="F26" s="22">
        <v>0</v>
      </c>
      <c r="G26" s="22">
        <v>0</v>
      </c>
      <c r="H26" s="22">
        <v>0</v>
      </c>
      <c r="I26" s="22">
        <v>0</v>
      </c>
      <c r="J26" s="22">
        <v>0</v>
      </c>
      <c r="K26" s="22">
        <v>5854.8</v>
      </c>
      <c r="L26" s="22">
        <v>5770</v>
      </c>
      <c r="M26" s="22">
        <f>O26+Q26+S26+U26</f>
        <v>5854.8</v>
      </c>
      <c r="N26" s="22">
        <f>P26+R26+T26+V26</f>
        <v>5848.8</v>
      </c>
      <c r="O26" s="22">
        <v>0</v>
      </c>
      <c r="P26" s="22">
        <v>0</v>
      </c>
      <c r="Q26" s="22">
        <v>0</v>
      </c>
      <c r="R26" s="22">
        <v>0</v>
      </c>
      <c r="S26" s="22">
        <v>0</v>
      </c>
      <c r="T26" s="22">
        <v>0</v>
      </c>
      <c r="U26" s="22">
        <v>5854.8</v>
      </c>
      <c r="V26" s="22">
        <v>5848.8</v>
      </c>
      <c r="W26" s="22">
        <f>IF(C26=0,0,ROUND(M26/C26*100,1))</f>
        <v>100</v>
      </c>
      <c r="X26" s="22">
        <f>IF(D26=0,0,ROUND(N26/D26*100,1))</f>
        <v>101.4</v>
      </c>
      <c r="Y26" s="22">
        <f>IF(E26=0,0,ROUND(O26/E26*100,1))</f>
        <v>0</v>
      </c>
      <c r="Z26" s="22">
        <f>IF(F26=0,0,ROUND(P26/F26*100,1))</f>
        <v>0</v>
      </c>
      <c r="AA26" s="22">
        <f>IF(G26=0,0,ROUND(Q26/G26*100,1))</f>
        <v>0</v>
      </c>
      <c r="AB26" s="22">
        <f>IF(H26=0,0,ROUND(R26/H26*100,1))</f>
        <v>0</v>
      </c>
      <c r="AC26" s="22">
        <f>IF(I26=0,0,ROUND(S26/I26*100,1))</f>
        <v>0</v>
      </c>
      <c r="AD26" s="22">
        <f>IF(J26=0,0,ROUND(T26/J26*100,1))</f>
        <v>0</v>
      </c>
      <c r="AE26" s="22">
        <f>IF(K26=0,0,ROUND(U26/K26*100,1))</f>
        <v>100</v>
      </c>
      <c r="AF26" s="22">
        <f>IF(L26=0,0,ROUND(V26/L26*100,1))</f>
        <v>101.4</v>
      </c>
    </row>
    <row r="27" spans="1:32" ht="42.75" x14ac:dyDescent="0.25">
      <c r="A27" s="20">
        <v>12</v>
      </c>
      <c r="B27" s="21" t="s">
        <v>139</v>
      </c>
      <c r="C27" s="22">
        <f>E27+G27+I27+K27</f>
        <v>382</v>
      </c>
      <c r="D27" s="22">
        <f>F27+H27+J27+L27</f>
        <v>0</v>
      </c>
      <c r="E27" s="22">
        <v>0</v>
      </c>
      <c r="F27" s="22">
        <v>0</v>
      </c>
      <c r="G27" s="22">
        <v>120</v>
      </c>
      <c r="H27" s="22">
        <v>0</v>
      </c>
      <c r="I27" s="22">
        <v>262</v>
      </c>
      <c r="J27" s="22">
        <v>0</v>
      </c>
      <c r="K27" s="22">
        <v>0</v>
      </c>
      <c r="L27" s="22">
        <v>0</v>
      </c>
      <c r="M27" s="22">
        <f>O27+Q27+S27+U27</f>
        <v>347.5</v>
      </c>
      <c r="N27" s="22">
        <f>P27+R27+T27+V27</f>
        <v>0</v>
      </c>
      <c r="O27" s="22">
        <v>0</v>
      </c>
      <c r="P27" s="22">
        <v>0</v>
      </c>
      <c r="Q27" s="22">
        <v>85.5</v>
      </c>
      <c r="R27" s="22">
        <v>0</v>
      </c>
      <c r="S27" s="22">
        <v>262</v>
      </c>
      <c r="T27" s="22">
        <v>0</v>
      </c>
      <c r="U27" s="22">
        <v>0</v>
      </c>
      <c r="V27" s="22">
        <v>0</v>
      </c>
      <c r="W27" s="22">
        <f>IF(C27=0,0,ROUND(M27/C27*100,1))</f>
        <v>91</v>
      </c>
      <c r="X27" s="22">
        <f>IF(D27=0,0,ROUND(N27/D27*100,1))</f>
        <v>0</v>
      </c>
      <c r="Y27" s="22">
        <f>IF(E27=0,0,ROUND(O27/E27*100,1))</f>
        <v>0</v>
      </c>
      <c r="Z27" s="22">
        <f>IF(F27=0,0,ROUND(P27/F27*100,1))</f>
        <v>0</v>
      </c>
      <c r="AA27" s="22">
        <f>IF(G27=0,0,ROUND(Q27/G27*100,1))</f>
        <v>71.3</v>
      </c>
      <c r="AB27" s="22">
        <f>IF(H27=0,0,ROUND(R27/H27*100,1))</f>
        <v>0</v>
      </c>
      <c r="AC27" s="22">
        <f>IF(I27=0,0,ROUND(S27/I27*100,1))</f>
        <v>100</v>
      </c>
      <c r="AD27" s="22">
        <f>IF(J27=0,0,ROUND(T27/J27*100,1))</f>
        <v>0</v>
      </c>
      <c r="AE27" s="22">
        <f>IF(K27=0,0,ROUND(U27/K27*100,1))</f>
        <v>0</v>
      </c>
      <c r="AF27" s="22">
        <f>IF(L27=0,0,ROUND(V27/L27*100,1))</f>
        <v>0</v>
      </c>
    </row>
    <row r="28" spans="1:32" ht="57" x14ac:dyDescent="0.25">
      <c r="A28" s="20">
        <v>13</v>
      </c>
      <c r="B28" s="21" t="s">
        <v>150</v>
      </c>
      <c r="C28" s="22">
        <f>E28+G28+I28+K28</f>
        <v>43540</v>
      </c>
      <c r="D28" s="22">
        <f>F28+H28+J28+L28</f>
        <v>43240</v>
      </c>
      <c r="E28" s="22">
        <v>15523</v>
      </c>
      <c r="F28" s="22">
        <v>15523</v>
      </c>
      <c r="G28" s="22">
        <v>18889</v>
      </c>
      <c r="H28" s="22">
        <v>18789</v>
      </c>
      <c r="I28" s="22">
        <v>1775</v>
      </c>
      <c r="J28" s="22">
        <v>1775</v>
      </c>
      <c r="K28" s="22">
        <v>7353</v>
      </c>
      <c r="L28" s="22">
        <v>7153</v>
      </c>
      <c r="M28" s="22">
        <f>O28+Q28+S28+U28</f>
        <v>48577</v>
      </c>
      <c r="N28" s="22">
        <f>P28+R28+T28+V28</f>
        <v>48147</v>
      </c>
      <c r="O28" s="22">
        <v>15371</v>
      </c>
      <c r="P28" s="22">
        <v>15371</v>
      </c>
      <c r="Q28" s="22">
        <v>20353.7</v>
      </c>
      <c r="R28" s="22">
        <v>20353.7</v>
      </c>
      <c r="S28" s="22">
        <v>1107.3</v>
      </c>
      <c r="T28" s="22">
        <v>1107.3</v>
      </c>
      <c r="U28" s="22">
        <v>11745</v>
      </c>
      <c r="V28" s="22">
        <v>11315</v>
      </c>
      <c r="W28" s="22">
        <f>IF(C28=0,0,ROUND(M28/C28*100,1))</f>
        <v>111.6</v>
      </c>
      <c r="X28" s="22">
        <f>IF(D28=0,0,ROUND(N28/D28*100,1))</f>
        <v>111.3</v>
      </c>
      <c r="Y28" s="22">
        <f>IF(E28=0,0,ROUND(O28/E28*100,1))</f>
        <v>99</v>
      </c>
      <c r="Z28" s="22">
        <f>IF(F28=0,0,ROUND(P28/F28*100,1))</f>
        <v>99</v>
      </c>
      <c r="AA28" s="22">
        <f>IF(G28=0,0,ROUND(Q28/G28*100,1))</f>
        <v>107.8</v>
      </c>
      <c r="AB28" s="22">
        <f>IF(H28=0,0,ROUND(R28/H28*100,1))</f>
        <v>108.3</v>
      </c>
      <c r="AC28" s="22">
        <f>IF(I28=0,0,ROUND(S28/I28*100,1))</f>
        <v>62.4</v>
      </c>
      <c r="AD28" s="22">
        <f>IF(J28=0,0,ROUND(T28/J28*100,1))</f>
        <v>62.4</v>
      </c>
      <c r="AE28" s="22">
        <f>IF(K28=0,0,ROUND(U28/K28*100,1))</f>
        <v>159.69999999999999</v>
      </c>
      <c r="AF28" s="22">
        <f>IF(L28=0,0,ROUND(V28/L28*100,1))</f>
        <v>158.19999999999999</v>
      </c>
    </row>
    <row r="29" spans="1:32" ht="71.25" x14ac:dyDescent="0.25">
      <c r="A29" s="20">
        <v>14</v>
      </c>
      <c r="B29" s="21" t="s">
        <v>168</v>
      </c>
      <c r="C29" s="22">
        <f>E29+G29+I29+K29</f>
        <v>332</v>
      </c>
      <c r="D29" s="22">
        <f>F29+H29+J29+L29</f>
        <v>0</v>
      </c>
      <c r="E29" s="22">
        <v>0</v>
      </c>
      <c r="F29" s="22">
        <v>0</v>
      </c>
      <c r="G29" s="22">
        <v>0</v>
      </c>
      <c r="H29" s="22">
        <v>0</v>
      </c>
      <c r="I29" s="22">
        <v>2</v>
      </c>
      <c r="J29" s="22">
        <v>0</v>
      </c>
      <c r="K29" s="22">
        <v>330</v>
      </c>
      <c r="L29" s="22">
        <v>0</v>
      </c>
      <c r="M29" s="22">
        <f>O29+Q29+S29+U29</f>
        <v>330</v>
      </c>
      <c r="N29" s="22">
        <f>P29+R29+T29+V29</f>
        <v>0</v>
      </c>
      <c r="O29" s="22">
        <v>0</v>
      </c>
      <c r="P29" s="22">
        <v>0</v>
      </c>
      <c r="Q29" s="22">
        <v>0</v>
      </c>
      <c r="R29" s="22">
        <v>0</v>
      </c>
      <c r="S29" s="22">
        <v>0</v>
      </c>
      <c r="T29" s="22">
        <v>0</v>
      </c>
      <c r="U29" s="22">
        <v>330</v>
      </c>
      <c r="V29" s="22">
        <v>0</v>
      </c>
      <c r="W29" s="22">
        <f>IF(C29=0,0,ROUND(M29/C29*100,1))</f>
        <v>99.4</v>
      </c>
      <c r="X29" s="22">
        <f>IF(D29=0,0,ROUND(N29/D29*100,1))</f>
        <v>0</v>
      </c>
      <c r="Y29" s="22">
        <f>IF(E29=0,0,ROUND(O29/E29*100,1))</f>
        <v>0</v>
      </c>
      <c r="Z29" s="22">
        <f>IF(F29=0,0,ROUND(P29/F29*100,1))</f>
        <v>0</v>
      </c>
      <c r="AA29" s="22">
        <f>IF(G29=0,0,ROUND(Q29/G29*100,1))</f>
        <v>0</v>
      </c>
      <c r="AB29" s="22">
        <f>IF(H29=0,0,ROUND(R29/H29*100,1))</f>
        <v>0</v>
      </c>
      <c r="AC29" s="22">
        <f>IF(I29=0,0,ROUND(S29/I29*100,1))</f>
        <v>0</v>
      </c>
      <c r="AD29" s="22">
        <f>IF(J29=0,0,ROUND(T29/J29*100,1))</f>
        <v>0</v>
      </c>
      <c r="AE29" s="22">
        <f>IF(K29=0,0,ROUND(U29/K29*100,1))</f>
        <v>100</v>
      </c>
      <c r="AF29" s="22">
        <f>IF(L29=0,0,ROUND(V29/L29*100,1))</f>
        <v>0</v>
      </c>
    </row>
    <row r="30" spans="1:32" x14ac:dyDescent="0.25">
      <c r="A30" s="20"/>
      <c r="B30" s="21"/>
      <c r="C30" s="21">
        <f>E30+G30+I30+K30</f>
        <v>315082.06999999995</v>
      </c>
      <c r="D30" s="21">
        <f>F30+H30+J30+L30</f>
        <v>241571.47</v>
      </c>
      <c r="E30" s="21">
        <v>31566</v>
      </c>
      <c r="F30" s="21">
        <v>15523</v>
      </c>
      <c r="G30" s="21">
        <v>41729.22</v>
      </c>
      <c r="H30" s="21">
        <v>40036.22</v>
      </c>
      <c r="I30" s="21">
        <v>51789.65</v>
      </c>
      <c r="J30" s="21">
        <v>2289.25</v>
      </c>
      <c r="K30" s="21">
        <v>189997.19999999998</v>
      </c>
      <c r="L30" s="21">
        <v>183723</v>
      </c>
      <c r="M30" s="21">
        <f>O30+Q30+S30+U30</f>
        <v>298416.99</v>
      </c>
      <c r="N30" s="21">
        <f>P30+R30+T30+V30</f>
        <v>246557.27</v>
      </c>
      <c r="O30" s="21">
        <v>31413.599999999999</v>
      </c>
      <c r="P30" s="21">
        <v>15371</v>
      </c>
      <c r="Q30" s="21">
        <v>43153.82</v>
      </c>
      <c r="R30" s="21">
        <v>41600.92</v>
      </c>
      <c r="S30" s="21">
        <v>31594.370000000003</v>
      </c>
      <c r="T30" s="21">
        <v>1621.55</v>
      </c>
      <c r="U30" s="21">
        <v>192255.19999999998</v>
      </c>
      <c r="V30" s="21">
        <v>187963.8</v>
      </c>
      <c r="W30" s="21">
        <f>IF(C30=0,0,ROUND(M30/C30*100,1))</f>
        <v>94.7</v>
      </c>
      <c r="X30" s="21">
        <f>IF(D30=0,0,ROUND(N30/D30*100,1))</f>
        <v>102.1</v>
      </c>
      <c r="Y30" s="21">
        <f>IF(E30=0,0,ROUND(O30/E30*100,1))</f>
        <v>99.5</v>
      </c>
      <c r="Z30" s="21">
        <f>IF(F30=0,0,ROUND(P30/F30*100,1))</f>
        <v>99</v>
      </c>
      <c r="AA30" s="21">
        <f>IF(G30=0,0,ROUND(Q30/G30*100,1))</f>
        <v>103.4</v>
      </c>
      <c r="AB30" s="21">
        <f>IF(H30=0,0,ROUND(R30/H30*100,1))</f>
        <v>103.9</v>
      </c>
      <c r="AC30" s="21">
        <f>IF(I30=0,0,ROUND(S30/I30*100,1))</f>
        <v>61</v>
      </c>
      <c r="AD30" s="21">
        <f>IF(J30=0,0,ROUND(T30/J30*100,1))</f>
        <v>70.8</v>
      </c>
      <c r="AE30" s="21">
        <f>IF(K30=0,0,ROUND(U30/K30*100,1))</f>
        <v>101.2</v>
      </c>
      <c r="AF30" s="21">
        <f>IF(L30=0,0,ROUND(V30/L30*100,1))</f>
        <v>102.3</v>
      </c>
    </row>
  </sheetData>
  <mergeCells count="26">
    <mergeCell ref="W3:AF3"/>
    <mergeCell ref="W4:W6"/>
    <mergeCell ref="X4:X6"/>
    <mergeCell ref="Y4:AF4"/>
    <mergeCell ref="Y5:Z5"/>
    <mergeCell ref="AA5:AB5"/>
    <mergeCell ref="AC5:AD5"/>
    <mergeCell ref="AE5:AF5"/>
    <mergeCell ref="M3:V3"/>
    <mergeCell ref="M4:M6"/>
    <mergeCell ref="N4:N6"/>
    <mergeCell ref="O4:V4"/>
    <mergeCell ref="O5:P5"/>
    <mergeCell ref="Q5:R5"/>
    <mergeCell ref="S5:T5"/>
    <mergeCell ref="U5:V5"/>
    <mergeCell ref="A3:A6"/>
    <mergeCell ref="B3:B6"/>
    <mergeCell ref="C3:L3"/>
    <mergeCell ref="C4:C6"/>
    <mergeCell ref="D4:D6"/>
    <mergeCell ref="E4:L4"/>
    <mergeCell ref="E5:F5"/>
    <mergeCell ref="G5:H5"/>
    <mergeCell ref="I5:J5"/>
    <mergeCell ref="K5:L5"/>
  </mergeCells>
  <pageMargins left="0.78740157480314998" right="0.31496062992126" top="0.39370078740157499" bottom="0.59" header="0.3" footer="0.31496062992126"/>
  <pageSetup paperSize="9" orientation="landscape" verticalDpi="0" r:id="rId1"/>
  <headerFooter>
    <oddFooter>&amp;RСтр. &amp;P&amp;L&amp;D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Индикаторы</vt:lpstr>
      <vt:lpstr>Результат</vt:lpstr>
      <vt:lpstr>Финансирование</vt:lpstr>
      <vt:lpstr>Индикаторы!Заголовки_для_печати</vt:lpstr>
      <vt:lpstr>Результат!Заголовки_для_печати</vt:lpstr>
      <vt:lpstr>Финансирование!Заголовки_для_печати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dc:creator>
  <cp:lastModifiedBy>Виктор</cp:lastModifiedBy>
  <cp:lastPrinted>2020-03-25T09:35:55Z</cp:lastPrinted>
  <dcterms:created xsi:type="dcterms:W3CDTF">2020-03-25T09:34:12Z</dcterms:created>
  <dcterms:modified xsi:type="dcterms:W3CDTF">2020-03-25T09:39:31Z</dcterms:modified>
</cp:coreProperties>
</file>